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60" yWindow="585" windowWidth="15480" windowHeight="11460" tabRatio="783"/>
  </bookViews>
  <sheets>
    <sheet name="Primer testing" sheetId="11" r:id="rId1"/>
    <sheet name="Old sample names" sheetId="12" r:id="rId2"/>
  </sheets>
  <definedNames>
    <definedName name="_xlnm.Print_Area" localSheetId="0">'Primer testing'!$A$1:$Z$65</definedName>
  </definedNames>
  <calcPr calcId="145621"/>
</workbook>
</file>

<file path=xl/calcChain.xml><?xml version="1.0" encoding="utf-8"?>
<calcChain xmlns="http://schemas.openxmlformats.org/spreadsheetml/2006/main">
  <c r="Y33" i="11" l="1"/>
  <c r="Y32" i="11"/>
  <c r="D32" i="11" l="1"/>
  <c r="Q36" i="11"/>
  <c r="F27" i="11"/>
  <c r="Q33" i="11"/>
  <c r="O33" i="11"/>
  <c r="M33" i="11"/>
  <c r="K33" i="11"/>
  <c r="I33" i="11"/>
  <c r="I32" i="11"/>
  <c r="K32" i="11"/>
  <c r="B21" i="11"/>
  <c r="F28" i="11"/>
  <c r="Q32" i="11"/>
  <c r="O32" i="11"/>
  <c r="M32" i="11"/>
  <c r="F29" i="11"/>
  <c r="Y29" i="11" s="1"/>
  <c r="B27" i="11"/>
  <c r="I28" i="11" l="1"/>
  <c r="Y28" i="11"/>
  <c r="I27" i="11"/>
  <c r="Y27" i="11"/>
  <c r="F26" i="11"/>
  <c r="M26" i="11" s="1"/>
  <c r="I29" i="11"/>
  <c r="Q29" i="11"/>
  <c r="Q27" i="11"/>
  <c r="O29" i="11"/>
  <c r="O27" i="11"/>
  <c r="M29" i="11"/>
  <c r="M27" i="11"/>
  <c r="K29" i="11"/>
  <c r="K27" i="11"/>
  <c r="Y26" i="11" l="1"/>
  <c r="Y31" i="11" s="1"/>
  <c r="I26" i="11"/>
  <c r="I31" i="11" s="1"/>
  <c r="K26" i="11"/>
  <c r="F31" i="11"/>
  <c r="S21" i="11"/>
  <c r="O26" i="11"/>
  <c r="Q26" i="11"/>
  <c r="M28" i="11" l="1"/>
  <c r="M31" i="11" s="1"/>
  <c r="K28" i="11"/>
  <c r="K31" i="11" s="1"/>
  <c r="O28" i="11"/>
  <c r="O31" i="11" s="1"/>
  <c r="Q28" i="11"/>
  <c r="Q31" i="11" s="1"/>
</calcChain>
</file>

<file path=xl/sharedStrings.xml><?xml version="1.0" encoding="utf-8"?>
<sst xmlns="http://schemas.openxmlformats.org/spreadsheetml/2006/main" count="1273" uniqueCount="927">
  <si>
    <t>A</t>
  </si>
  <si>
    <t>B</t>
  </si>
  <si>
    <t>C</t>
  </si>
  <si>
    <t>D</t>
  </si>
  <si>
    <t>E</t>
  </si>
  <si>
    <t>F</t>
  </si>
  <si>
    <t>G</t>
  </si>
  <si>
    <t>H</t>
  </si>
  <si>
    <t>30 sec</t>
  </si>
  <si>
    <t>∞</t>
  </si>
  <si>
    <t>μl</t>
  </si>
  <si>
    <t>x</t>
  </si>
  <si>
    <t>μM</t>
  </si>
  <si>
    <t>ng/μl</t>
  </si>
  <si>
    <t>60 sec</t>
  </si>
  <si>
    <t>Date:</t>
  </si>
  <si>
    <t>Person in charge:</t>
  </si>
  <si>
    <t>Sample order:</t>
  </si>
  <si>
    <t>Primer R</t>
  </si>
  <si>
    <t>PCR program name</t>
  </si>
  <si>
    <t>Annealing temp (°C)</t>
  </si>
  <si>
    <t xml:space="preserve">μl </t>
  </si>
  <si>
    <t>Concentration</t>
  </si>
  <si>
    <t>Plus volume (%)</t>
  </si>
  <si>
    <t>Total volume of Taq mix (μl)</t>
  </si>
  <si>
    <t>PCR machine</t>
  </si>
  <si>
    <t>Reagents</t>
  </si>
  <si>
    <t>Date of preparation/dilution</t>
  </si>
  <si>
    <t>Nr of cycles</t>
  </si>
  <si>
    <t>Cycler</t>
  </si>
  <si>
    <t>Total Nr of PCR reactions</t>
  </si>
  <si>
    <t>Notes:</t>
  </si>
  <si>
    <t>created on 19.01.2015</t>
  </si>
  <si>
    <t>Primer testing with 2x reaction buffer green Mix</t>
  </si>
  <si>
    <t>01 diagn.for.symb.</t>
  </si>
  <si>
    <t>2x Green mix</t>
  </si>
  <si>
    <t>Primer F</t>
  </si>
  <si>
    <t>3 min</t>
  </si>
  <si>
    <t>10 / 25</t>
  </si>
  <si>
    <t>10x</t>
  </si>
  <si>
    <t>25x</t>
  </si>
  <si>
    <t>65-56</t>
  </si>
  <si>
    <t>6 min</t>
  </si>
  <si>
    <t>Organism(s):</t>
  </si>
  <si>
    <t>01 - Red Queen</t>
  </si>
  <si>
    <t>04 - Rote Zora</t>
  </si>
  <si>
    <t>05 - Red Bull</t>
  </si>
  <si>
    <t>07 - Ketchup Experte</t>
  </si>
  <si>
    <t>08 - Punaviini</t>
  </si>
  <si>
    <t>09 - Red Hot Chilli Pepper</t>
  </si>
  <si>
    <t>06 - ẖereúd</t>
  </si>
  <si>
    <t>Created by / updated by
Marco Thali / Heidi Käch</t>
  </si>
  <si>
    <t># reactions</t>
  </si>
  <si>
    <t>Final conc</t>
  </si>
  <si>
    <t>Aliquot/lot number</t>
  </si>
  <si>
    <t>average DNA concentration</t>
  </si>
  <si>
    <t xml:space="preserve"> </t>
  </si>
  <si>
    <r>
      <t>ddH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O </t>
    </r>
  </si>
  <si>
    <t>°C</t>
  </si>
  <si>
    <t>Reagents mix</t>
  </si>
  <si>
    <t>Primers F</t>
  </si>
  <si>
    <t>Primers R</t>
  </si>
  <si>
    <t>Procedure</t>
  </si>
  <si>
    <t>Reagents mix per reaction</t>
  </si>
  <si>
    <t>Final vol per reaction</t>
  </si>
  <si>
    <t>DNA per reaction</t>
  </si>
  <si>
    <t>Project ID</t>
  </si>
  <si>
    <t>76-Asol A2</t>
  </si>
  <si>
    <t>Spiro pos</t>
  </si>
  <si>
    <t>Spiro neg</t>
  </si>
  <si>
    <t>Ham pos</t>
  </si>
  <si>
    <t>Ham neg</t>
  </si>
  <si>
    <t>A15-107 Bu</t>
  </si>
  <si>
    <t>A15-109 Bu</t>
  </si>
  <si>
    <t>A15-110 Bu</t>
  </si>
  <si>
    <t>A15-111 Bu</t>
  </si>
  <si>
    <t>A15-112 Bu</t>
  </si>
  <si>
    <t>A15-113a Bu</t>
  </si>
  <si>
    <t>A15-113b Bu</t>
  </si>
  <si>
    <t>A15-114 Bu</t>
  </si>
  <si>
    <t>A15-115 Bu</t>
  </si>
  <si>
    <t>A15-117 pink a Bu</t>
  </si>
  <si>
    <t>A15-117 pink b Bu</t>
  </si>
  <si>
    <t>A15-117 green Bu</t>
  </si>
  <si>
    <t>A15-120 Bu</t>
  </si>
  <si>
    <t>A15-121 Bu</t>
  </si>
  <si>
    <t>A15-123 Bu</t>
  </si>
  <si>
    <t>A15-129 Bu</t>
  </si>
  <si>
    <t>A15-131 Bu</t>
  </si>
  <si>
    <t>A15-134 Bu</t>
  </si>
  <si>
    <t>A15-136 Bu</t>
  </si>
  <si>
    <t>A15-144 pink Bu</t>
  </si>
  <si>
    <t>A15-144 green Bu</t>
  </si>
  <si>
    <t>A15-146 Bu</t>
  </si>
  <si>
    <t>A15-147 Bu</t>
  </si>
  <si>
    <t>A15-150 Bu</t>
  </si>
  <si>
    <t>A15-      Bu</t>
  </si>
  <si>
    <t xml:space="preserve">A15-15    Bu </t>
  </si>
  <si>
    <t>A15-155 Bu</t>
  </si>
  <si>
    <t>A15-156 Bu</t>
  </si>
  <si>
    <t>A15-157 Bu</t>
  </si>
  <si>
    <t>A15-158 Bu</t>
  </si>
  <si>
    <t>A15-165 Bu</t>
  </si>
  <si>
    <t>A15-166 Bu</t>
  </si>
  <si>
    <t xml:space="preserve">A15-1     Bu </t>
  </si>
  <si>
    <t>A15-174 Bu</t>
  </si>
  <si>
    <t>A15-180 Bu</t>
  </si>
  <si>
    <t>A15-44 Bu</t>
  </si>
  <si>
    <t>A15-46 Bu</t>
  </si>
  <si>
    <t>A15-47 Bu</t>
  </si>
  <si>
    <t>A15-48 Bu</t>
  </si>
  <si>
    <t>A15-49 Bu</t>
  </si>
  <si>
    <t>A15-50 Bu</t>
  </si>
  <si>
    <t>Bu pos</t>
  </si>
  <si>
    <t>Bu neg</t>
  </si>
  <si>
    <t>A15-54  Bu</t>
  </si>
  <si>
    <t>A15-57 Bu</t>
  </si>
  <si>
    <t>A15-59 Bu</t>
  </si>
  <si>
    <t>A15-65 Bu</t>
  </si>
  <si>
    <t>A15-107 Spiro</t>
  </si>
  <si>
    <t>A15-109 Spiro</t>
  </si>
  <si>
    <t>A15-110 Spiro</t>
  </si>
  <si>
    <t>A15-111 Spiro</t>
  </si>
  <si>
    <t>A15-112 Spiro</t>
  </si>
  <si>
    <t>A15-113a Spiro</t>
  </si>
  <si>
    <t>A15-113b Spiro</t>
  </si>
  <si>
    <t>A15-114 Spiro</t>
  </si>
  <si>
    <t>A15-115 Spiro</t>
  </si>
  <si>
    <t>A15-117 pink a Spiro</t>
  </si>
  <si>
    <t>A15-117 pink b Spiro</t>
  </si>
  <si>
    <t>A15-117 green Spiro</t>
  </si>
  <si>
    <t>A15-120 Spiro</t>
  </si>
  <si>
    <t>A15-121 Spiro</t>
  </si>
  <si>
    <t>A15-123 Spiro</t>
  </si>
  <si>
    <t>A15-129 Spiro</t>
  </si>
  <si>
    <t>A15-131 Spiro</t>
  </si>
  <si>
    <t>A15-134 Spiro</t>
  </si>
  <si>
    <t>A15-136 Spiro</t>
  </si>
  <si>
    <t>A15-144 pink Spiro</t>
  </si>
  <si>
    <t>A15-144 green Spiro</t>
  </si>
  <si>
    <t>A15-146 Spiro</t>
  </si>
  <si>
    <t>A15-147 Spiro</t>
  </si>
  <si>
    <t>A15-150 Spiro</t>
  </si>
  <si>
    <t xml:space="preserve">A15-       Spiro </t>
  </si>
  <si>
    <t>A15-15     Spiro</t>
  </si>
  <si>
    <t>A15-155 Spiro</t>
  </si>
  <si>
    <t>A15-156 Spiro</t>
  </si>
  <si>
    <t>A15-157 Spiro</t>
  </si>
  <si>
    <t>A15-158 Spiro</t>
  </si>
  <si>
    <t>A15-165 Spiro</t>
  </si>
  <si>
    <t>A15-166 Spiro</t>
  </si>
  <si>
    <t xml:space="preserve">A15-1      Spiro </t>
  </si>
  <si>
    <t>A15-174 Spiro</t>
  </si>
  <si>
    <t>A15-180 Spiro</t>
  </si>
  <si>
    <t>A15-44 Spiro</t>
  </si>
  <si>
    <t>A15-46 Spiro</t>
  </si>
  <si>
    <t>A15-47 Spiro</t>
  </si>
  <si>
    <t>A15-48 Spiro</t>
  </si>
  <si>
    <t>A15-49 Spiro</t>
  </si>
  <si>
    <t>A15-50 Spiro</t>
  </si>
  <si>
    <t>A15-54 Spiro</t>
  </si>
  <si>
    <t>A15-57 Spiro</t>
  </si>
  <si>
    <t>A15-59 Spiro</t>
  </si>
  <si>
    <t>A15-65 Spiro</t>
  </si>
  <si>
    <t xml:space="preserve">Master Mix </t>
  </si>
  <si>
    <t>no template</t>
  </si>
  <si>
    <t>A15-68 Bu</t>
  </si>
  <si>
    <t>A15-70 Bu</t>
  </si>
  <si>
    <t>A15-43 Bu</t>
  </si>
  <si>
    <t>A15-51 Bu</t>
  </si>
  <si>
    <t>A15-52 Bu</t>
  </si>
  <si>
    <t>A15-53 Bu</t>
  </si>
  <si>
    <t>A15-60 Bu</t>
  </si>
  <si>
    <t>A15-73 Bu</t>
  </si>
  <si>
    <t>A15-77 pink Bu</t>
  </si>
  <si>
    <t>A15-80 Bu</t>
  </si>
  <si>
    <t>A15-82 Bu</t>
  </si>
  <si>
    <t>A15-84 Bu</t>
  </si>
  <si>
    <t>A15-96 green Bu</t>
  </si>
  <si>
    <t>A15-98 pink Bu</t>
  </si>
  <si>
    <t>A15-99 Bu</t>
  </si>
  <si>
    <t>A15-118 Bu</t>
  </si>
  <si>
    <t>A15-119 Bu</t>
  </si>
  <si>
    <t>A15-122 Bu</t>
  </si>
  <si>
    <t>A15-124 Bu</t>
  </si>
  <si>
    <t>A15-125 Bu</t>
  </si>
  <si>
    <t>A15-126 Bu</t>
  </si>
  <si>
    <t>A15-127 Bu</t>
  </si>
  <si>
    <t>A15-128 Bu</t>
  </si>
  <si>
    <t>A15-130 Bu</t>
  </si>
  <si>
    <t>A15-132 Bu</t>
  </si>
  <si>
    <t>A15-133 Bu</t>
  </si>
  <si>
    <t>T neg 1 Bu</t>
  </si>
  <si>
    <t>T neg 2 Bu</t>
  </si>
  <si>
    <t>A15-135 Bu</t>
  </si>
  <si>
    <t>A15-137 Bu</t>
  </si>
  <si>
    <t>A15-139 Bu</t>
  </si>
  <si>
    <t>A15-143 Bu</t>
  </si>
  <si>
    <t>A15-148 Bu</t>
  </si>
  <si>
    <t>A15-160 green Bu</t>
  </si>
  <si>
    <t>A15-161 green Bu</t>
  </si>
  <si>
    <t>A15-162 Bu</t>
  </si>
  <si>
    <t>A15-163 Bu</t>
  </si>
  <si>
    <t>A15-164 Bu</t>
  </si>
  <si>
    <t>A15-167 Bu</t>
  </si>
  <si>
    <t>A15-168 Bu</t>
  </si>
  <si>
    <t>A15-169 Bu</t>
  </si>
  <si>
    <t>A15-170 green Bu</t>
  </si>
  <si>
    <t>A15-170 pink Bu</t>
  </si>
  <si>
    <t>A15-171 Bu</t>
  </si>
  <si>
    <t>A15-178 Bu</t>
  </si>
  <si>
    <t>A15-68 Spiro</t>
  </si>
  <si>
    <t>A15-70 Spiro</t>
  </si>
  <si>
    <t>A15-43 Spiro</t>
  </si>
  <si>
    <t>A15-51 Spiro</t>
  </si>
  <si>
    <t>A15-52 Spiro</t>
  </si>
  <si>
    <t>A15-53 Spiro</t>
  </si>
  <si>
    <t>A15-60 Spiro</t>
  </si>
  <si>
    <t>A15-73 Spiro</t>
  </si>
  <si>
    <t>A15-77 pink Spiro</t>
  </si>
  <si>
    <t>A15-80 Spiro</t>
  </si>
  <si>
    <t>A15-82 Spiro</t>
  </si>
  <si>
    <t>A15-84 Spiro</t>
  </si>
  <si>
    <t>A15-96 green Spiro</t>
  </si>
  <si>
    <t>A15-98 pink Spiro</t>
  </si>
  <si>
    <t>A15-99 Spiro</t>
  </si>
  <si>
    <t>A15-118 Spiro</t>
  </si>
  <si>
    <t>A15-119 Spiro</t>
  </si>
  <si>
    <t>A15-122 Spiro</t>
  </si>
  <si>
    <t>A15-124 Spiro</t>
  </si>
  <si>
    <t>A15-125 Spiro</t>
  </si>
  <si>
    <t>A15-126 Spiro</t>
  </si>
  <si>
    <t>A15-127 Spiro</t>
  </si>
  <si>
    <t>A15-128 Spiro</t>
  </si>
  <si>
    <t>A15-130 Spiro</t>
  </si>
  <si>
    <t>A15-132 Spiro</t>
  </si>
  <si>
    <t>A15-133 Spiro</t>
  </si>
  <si>
    <t>T neg 1 Spiro</t>
  </si>
  <si>
    <t>T neg 2 Spiro</t>
  </si>
  <si>
    <t>A15-135 Spiro</t>
  </si>
  <si>
    <t>A15-137 Spiro</t>
  </si>
  <si>
    <t>A15-139 Spiro</t>
  </si>
  <si>
    <t>A15-143 Spiro</t>
  </si>
  <si>
    <t>A15-148 Spiro</t>
  </si>
  <si>
    <t>A15-160 green Spiro</t>
  </si>
  <si>
    <t>A15-161 green Spiro</t>
  </si>
  <si>
    <t>A15-162 Spiro</t>
  </si>
  <si>
    <t>A15-163 Spiro</t>
  </si>
  <si>
    <t>A15-164 Spiro</t>
  </si>
  <si>
    <t>A15-167 Spiro</t>
  </si>
  <si>
    <t>A15-168 Spiro</t>
  </si>
  <si>
    <t>A15-169 Spiro</t>
  </si>
  <si>
    <t>A15-170 green Spiro</t>
  </si>
  <si>
    <t>A15-170 pink Spiro</t>
  </si>
  <si>
    <t>A15-171 Spiro</t>
  </si>
  <si>
    <t>A15-178 Spiro</t>
  </si>
  <si>
    <t>A15-179 Bu</t>
  </si>
  <si>
    <t>A15-183 Bu</t>
  </si>
  <si>
    <t>A15-184 Bu</t>
  </si>
  <si>
    <t>T neg 3 Bu</t>
  </si>
  <si>
    <t>A15-179 Spiro</t>
  </si>
  <si>
    <t>A15-183 Spiro</t>
  </si>
  <si>
    <t>A15-184 Spiro</t>
  </si>
  <si>
    <t>T neg 3 Spiro</t>
  </si>
  <si>
    <t>A15-18  Bu</t>
  </si>
  <si>
    <t>A15-18  Spiro</t>
  </si>
  <si>
    <t>No template</t>
  </si>
  <si>
    <t>Ham +</t>
  </si>
  <si>
    <t>7.9R5.15-&gt;5.15R- A1A Ham</t>
  </si>
  <si>
    <t>7.9R5.15-&gt;5.15R- A1B Ham</t>
  </si>
  <si>
    <t>7.9R5.15-&gt;5.15R-A1C Ham</t>
  </si>
  <si>
    <t>A15-1 Ham</t>
  </si>
  <si>
    <t>A15-2 Ham</t>
  </si>
  <si>
    <t>A15-3 Ham</t>
  </si>
  <si>
    <t>A15-4 Ham</t>
  </si>
  <si>
    <t>A15-5 Ham</t>
  </si>
  <si>
    <t>A15-6 Ham</t>
  </si>
  <si>
    <t>A15-7 Ham</t>
  </si>
  <si>
    <t>A15-14 Ham</t>
  </si>
  <si>
    <t>A15-15 Ham</t>
  </si>
  <si>
    <t>A15-16 Ham</t>
  </si>
  <si>
    <t>A15-17b Ham</t>
  </si>
  <si>
    <t>A15-20 Ham</t>
  </si>
  <si>
    <t>A15-22 Ham</t>
  </si>
  <si>
    <t>A15-24 Ham</t>
  </si>
  <si>
    <t>A15-26b Ham</t>
  </si>
  <si>
    <t>A15-27 Ham</t>
  </si>
  <si>
    <t>A15-28 Ham</t>
  </si>
  <si>
    <t>A15-29 Ham</t>
  </si>
  <si>
    <t>A15-32 Ham</t>
  </si>
  <si>
    <t>A15-33 Ham</t>
  </si>
  <si>
    <t>A15-34 Ham</t>
  </si>
  <si>
    <t>A15-37 Ham</t>
  </si>
  <si>
    <t>A15-38 Ham</t>
  </si>
  <si>
    <t>A15-39 Ham</t>
  </si>
  <si>
    <t>A15-51 Ham</t>
  </si>
  <si>
    <t>A15-53 Ham</t>
  </si>
  <si>
    <t>A15-70 Ham</t>
  </si>
  <si>
    <t>A15-71 Ham</t>
  </si>
  <si>
    <t>A15-73 Ham</t>
  </si>
  <si>
    <t>A15-76 Ham</t>
  </si>
  <si>
    <t>A15-77 Ham</t>
  </si>
  <si>
    <t>A15-78 Ham</t>
  </si>
  <si>
    <t>A15-80 Ham</t>
  </si>
  <si>
    <t>A15-82 pink Ham</t>
  </si>
  <si>
    <t>A15-82 green Ham</t>
  </si>
  <si>
    <t>A15-83 Ham</t>
  </si>
  <si>
    <t>A15-84 Ham</t>
  </si>
  <si>
    <t>A15-85a Ham</t>
  </si>
  <si>
    <t>A15-87 Ham</t>
  </si>
  <si>
    <t>A15-88 Ham</t>
  </si>
  <si>
    <t>A15-89 Ham</t>
  </si>
  <si>
    <t>A15-91 Ham</t>
  </si>
  <si>
    <t>A15-93 Ham</t>
  </si>
  <si>
    <t>7.9R5.15-&gt;5.15R- A1A Reg</t>
  </si>
  <si>
    <t>7.9R5.15-&gt;5.15R- A1B Reg</t>
  </si>
  <si>
    <t>7.9R5.15-&gt;5.15R-A1C Reg</t>
  </si>
  <si>
    <t>A15-1 Reg</t>
  </si>
  <si>
    <t>A15-2 Reg</t>
  </si>
  <si>
    <t>A15-3 Reg</t>
  </si>
  <si>
    <t>A15-4 Reg</t>
  </si>
  <si>
    <t>A15-5 Reg</t>
  </si>
  <si>
    <t>A15-6 Reg</t>
  </si>
  <si>
    <t>A15-7 Reg</t>
  </si>
  <si>
    <t>A15-14 Reg</t>
  </si>
  <si>
    <t>A15-15 Reg</t>
  </si>
  <si>
    <t>A15-16 Reg</t>
  </si>
  <si>
    <t>A15-17b Reg</t>
  </si>
  <si>
    <t>A15-20 Reg</t>
  </si>
  <si>
    <t>A15-22 Reg</t>
  </si>
  <si>
    <t>A15-24 Reg</t>
  </si>
  <si>
    <t>A15-26 b Reg</t>
  </si>
  <si>
    <t>A15-27 Reg</t>
  </si>
  <si>
    <t>A15-28 Reg</t>
  </si>
  <si>
    <t>A15-29 Reg</t>
  </si>
  <si>
    <t>A15-32 Reg</t>
  </si>
  <si>
    <t>A15-33 Reg</t>
  </si>
  <si>
    <t>A15-34 Reg</t>
  </si>
  <si>
    <t>A15-37 Reg</t>
  </si>
  <si>
    <t>A15-38 Reg</t>
  </si>
  <si>
    <t>A15-39 Reg</t>
  </si>
  <si>
    <t>A15-51 Reg</t>
  </si>
  <si>
    <t>A15-53 Reg</t>
  </si>
  <si>
    <t>A15-70 Reg</t>
  </si>
  <si>
    <t>A15-71 Reg</t>
  </si>
  <si>
    <t>A15-73 Reg</t>
  </si>
  <si>
    <t>A15-76 Reg</t>
  </si>
  <si>
    <t>A15-77 Reg</t>
  </si>
  <si>
    <t>A15-78 Reg</t>
  </si>
  <si>
    <t>A15-80 Reg</t>
  </si>
  <si>
    <t>A15-82 pink Reg</t>
  </si>
  <si>
    <t>A15-82 green Reg</t>
  </si>
  <si>
    <t>A15-83 Reg</t>
  </si>
  <si>
    <t>A15-84 Reg</t>
  </si>
  <si>
    <t>A15-85a Reg</t>
  </si>
  <si>
    <t>A15-87 Reg</t>
  </si>
  <si>
    <t>A15-88 Reg</t>
  </si>
  <si>
    <t>A15-89 Reg</t>
  </si>
  <si>
    <t>A15-91 Reg</t>
  </si>
  <si>
    <t>A15-93 Reg</t>
  </si>
  <si>
    <t>Reg +</t>
  </si>
  <si>
    <t>A15-47</t>
  </si>
  <si>
    <t>A15-65</t>
  </si>
  <si>
    <t>A15-87</t>
  </si>
  <si>
    <t>A15-89</t>
  </si>
  <si>
    <t>A15-98Green</t>
  </si>
  <si>
    <t>A15-102</t>
  </si>
  <si>
    <t>A15-107</t>
  </si>
  <si>
    <t>A15-109</t>
  </si>
  <si>
    <t>A15-110</t>
  </si>
  <si>
    <t>A15-111</t>
  </si>
  <si>
    <t>A15-118</t>
  </si>
  <si>
    <t>A15-120</t>
  </si>
  <si>
    <t>A15-121</t>
  </si>
  <si>
    <t>A15-122</t>
  </si>
  <si>
    <t>A15-123</t>
  </si>
  <si>
    <t>A15-124</t>
  </si>
  <si>
    <t>A15-125</t>
  </si>
  <si>
    <t>A15-128</t>
  </si>
  <si>
    <t>A15-134</t>
  </si>
  <si>
    <t>A15-135</t>
  </si>
  <si>
    <t>A15-140</t>
  </si>
  <si>
    <t>A15-143</t>
  </si>
  <si>
    <t>A15-144Green</t>
  </si>
  <si>
    <t>A15-146</t>
  </si>
  <si>
    <t>A15-147</t>
  </si>
  <si>
    <t>A15-148</t>
  </si>
  <si>
    <t>A15-165</t>
  </si>
  <si>
    <t>A15-168</t>
  </si>
  <si>
    <t>A15-170 pink</t>
  </si>
  <si>
    <t>A15-172</t>
  </si>
  <si>
    <t>A15-180</t>
  </si>
  <si>
    <t>A15-183</t>
  </si>
  <si>
    <t>A15-178</t>
  </si>
  <si>
    <t>A15-181</t>
  </si>
  <si>
    <t>A15-117 Green</t>
  </si>
  <si>
    <t>Spiro+A14-107</t>
  </si>
  <si>
    <t>A15-187 pink Bu</t>
  </si>
  <si>
    <t>A15-195 Bu</t>
  </si>
  <si>
    <t>A15-196 pink Bu</t>
  </si>
  <si>
    <t>A15-196 green Bu</t>
  </si>
  <si>
    <t>A15-197 Bu</t>
  </si>
  <si>
    <t>A15-198 Bu</t>
  </si>
  <si>
    <t>A15-199 Bu</t>
  </si>
  <si>
    <t>A15-206 Bu</t>
  </si>
  <si>
    <t>A15-209 Bu</t>
  </si>
  <si>
    <t>A15-215 Bu</t>
  </si>
  <si>
    <t>A15-219 Bu</t>
  </si>
  <si>
    <t>A15-222 Bu</t>
  </si>
  <si>
    <t>A15-224 Bu</t>
  </si>
  <si>
    <t>A15-226 Bu</t>
  </si>
  <si>
    <t>A15-230 Bu</t>
  </si>
  <si>
    <t>A15-231 Bu</t>
  </si>
  <si>
    <t>A15-232 Bu</t>
  </si>
  <si>
    <t>A15-236 Bu</t>
  </si>
  <si>
    <t>A15-237 Bu</t>
  </si>
  <si>
    <t>A15-240 Bu</t>
  </si>
  <si>
    <t>A15-241 green Bu</t>
  </si>
  <si>
    <t>A15-241 pink Bu</t>
  </si>
  <si>
    <t>A15-243 gr een Bu</t>
  </si>
  <si>
    <t>A15-243 pink Bu</t>
  </si>
  <si>
    <t>A15-244 Bu</t>
  </si>
  <si>
    <t>A15-245 a Bu</t>
  </si>
  <si>
    <t>A15-245 b Bu</t>
  </si>
  <si>
    <t>A15-247 Bu</t>
  </si>
  <si>
    <t>A15-248 Bu</t>
  </si>
  <si>
    <t>A15-249 Bu</t>
  </si>
  <si>
    <t>A15-187 pink Spiro</t>
  </si>
  <si>
    <t>A15-195  Spiro</t>
  </si>
  <si>
    <t>A15-196 pink  Spiro</t>
  </si>
  <si>
    <t>A15-196 green  Spiro</t>
  </si>
  <si>
    <t>A15-197  Spiro</t>
  </si>
  <si>
    <t>A15-198  Spiro</t>
  </si>
  <si>
    <t>A15-199  Spiro</t>
  </si>
  <si>
    <t>A15-206  Spiro</t>
  </si>
  <si>
    <t>A15-209  Spiro</t>
  </si>
  <si>
    <t>A15-215  Spiro</t>
  </si>
  <si>
    <t>A15-219  Spiro</t>
  </si>
  <si>
    <t>A15-222  Spiro</t>
  </si>
  <si>
    <t>A15-224  Spiro</t>
  </si>
  <si>
    <t>A15-226  Spiro</t>
  </si>
  <si>
    <t>A15-230  Spiro</t>
  </si>
  <si>
    <t>A15-231  Spiro</t>
  </si>
  <si>
    <t>A15-232  Spiro</t>
  </si>
  <si>
    <t>A15-236  Spiro</t>
  </si>
  <si>
    <t>A15-237  Spiro</t>
  </si>
  <si>
    <t>A15-240  Spiro</t>
  </si>
  <si>
    <t>A15-241 green  Spiro</t>
  </si>
  <si>
    <t>A15-241 pink  Spiro</t>
  </si>
  <si>
    <t>A15-243 gre  Spiroen</t>
  </si>
  <si>
    <t>A15-243 pink  Spiro</t>
  </si>
  <si>
    <t>A15-244  Spiro</t>
  </si>
  <si>
    <t>A15-245 a  Spiro</t>
  </si>
  <si>
    <t>A15-245 b  Spiro</t>
  </si>
  <si>
    <t>A15-247  Spiro</t>
  </si>
  <si>
    <t>A15-248  Spiro</t>
  </si>
  <si>
    <t>A15-249  Spiro</t>
  </si>
  <si>
    <t>Heat lid to 95°C</t>
  </si>
  <si>
    <t>Ham+</t>
  </si>
  <si>
    <t>MI 3, INJ 2 BU</t>
  </si>
  <si>
    <t>MI 3, B1 BU</t>
  </si>
  <si>
    <t>MI 3, D1  BU</t>
  </si>
  <si>
    <t>MI 3, E1 BU</t>
  </si>
  <si>
    <t>A15-181 BU</t>
  </si>
  <si>
    <t>A15-185 BU</t>
  </si>
  <si>
    <t>A15-187 BU</t>
  </si>
  <si>
    <t>A15-189 BU</t>
  </si>
  <si>
    <t>A15-193 BU</t>
  </si>
  <si>
    <t>A15-195 BU</t>
  </si>
  <si>
    <t>A15-198 BU</t>
  </si>
  <si>
    <t>A15-242 BU</t>
  </si>
  <si>
    <t>Neg extr ctrl BU</t>
  </si>
  <si>
    <t>No template BU</t>
  </si>
  <si>
    <t>Spiro+</t>
  </si>
  <si>
    <t>MI 3, INJ 2 HAM</t>
  </si>
  <si>
    <t>MI 3, B1 HAM</t>
  </si>
  <si>
    <t>MI 3, D1  HAM</t>
  </si>
  <si>
    <t>MI 3, E1 HAM</t>
  </si>
  <si>
    <t>No template SPIRO</t>
  </si>
  <si>
    <t>No template HAM</t>
  </si>
  <si>
    <t>A15-181 Spiro</t>
  </si>
  <si>
    <t>A15-185 Spiro</t>
  </si>
  <si>
    <t>A15-187 Spiro</t>
  </si>
  <si>
    <t>A15-189 Spiro</t>
  </si>
  <si>
    <t>A15-193 Spiro</t>
  </si>
  <si>
    <t>A15-195 Spiro</t>
  </si>
  <si>
    <t>A15-198 Spiro</t>
  </si>
  <si>
    <t>A15-242 Spiro</t>
  </si>
  <si>
    <t>MI 3 C1 Bu</t>
  </si>
  <si>
    <t>MI 3 C2 Bu</t>
  </si>
  <si>
    <t>MI 3 E2 Bu</t>
  </si>
  <si>
    <t>MI 3 F1a Bu</t>
  </si>
  <si>
    <t>MI 3 F1b Bu</t>
  </si>
  <si>
    <t>A15-251 Bu</t>
  </si>
  <si>
    <t>A15-253 Bu</t>
  </si>
  <si>
    <t>A15-254 Bu</t>
  </si>
  <si>
    <t>A15-255 Bu</t>
  </si>
  <si>
    <t>A15-256 Bu</t>
  </si>
  <si>
    <t>A15-261 Bu</t>
  </si>
  <si>
    <t>A15-262 Bu</t>
  </si>
  <si>
    <t>A15-263 Bu</t>
  </si>
  <si>
    <t>A15-264 Bu</t>
  </si>
  <si>
    <t>A15-265 Bu</t>
  </si>
  <si>
    <t>A15-266 Bu</t>
  </si>
  <si>
    <t>A15-267 Bu</t>
  </si>
  <si>
    <t>A15-268 Bu</t>
  </si>
  <si>
    <t>A15-271 Bu</t>
  </si>
  <si>
    <t>A15-274 Bu</t>
  </si>
  <si>
    <t>A15-275 Bu</t>
  </si>
  <si>
    <t>A15-277 Bu</t>
  </si>
  <si>
    <t>A15-278 Bu</t>
  </si>
  <si>
    <t>A15-280 Bu</t>
  </si>
  <si>
    <t>Neg extr ctrl Bu</t>
  </si>
  <si>
    <t>A15-10 Bu</t>
  </si>
  <si>
    <t>No template Bu</t>
  </si>
  <si>
    <t>A14-107 Spiro</t>
  </si>
  <si>
    <t>A14-42 Ham</t>
  </si>
  <si>
    <t>A15-10 Spiro</t>
  </si>
  <si>
    <t>A15-240 Spiro</t>
  </si>
  <si>
    <t>A15-251 Spiro</t>
  </si>
  <si>
    <t>A15-253 Spiro</t>
  </si>
  <si>
    <t>A15-254 Spiro</t>
  </si>
  <si>
    <t>A15-255 Spiro</t>
  </si>
  <si>
    <t>A15-256 Spiro</t>
  </si>
  <si>
    <t>A15-261 Spiro</t>
  </si>
  <si>
    <t>A15-262 Spiro</t>
  </si>
  <si>
    <t>A15-263 Spiro</t>
  </si>
  <si>
    <t>A15-264 Spiro</t>
  </si>
  <si>
    <t>A15-265 Spiro</t>
  </si>
  <si>
    <t>A15-266 Spiro</t>
  </si>
  <si>
    <t>A15-267 Spiro</t>
  </si>
  <si>
    <t>A15-268 Spiro</t>
  </si>
  <si>
    <t>A15-271 Spiro</t>
  </si>
  <si>
    <t>A15-274 Spiro</t>
  </si>
  <si>
    <t>A15-275 Spiro</t>
  </si>
  <si>
    <t>A15-277 Spiro</t>
  </si>
  <si>
    <t>A15-278 Spiro</t>
  </si>
  <si>
    <t>MI 3 C1 Ham</t>
  </si>
  <si>
    <t>MI 3 C2 Ham</t>
  </si>
  <si>
    <t>MI 3 E2 Ham</t>
  </si>
  <si>
    <t>MI 3 F1a Ham</t>
  </si>
  <si>
    <t>MI 3 F1b Ham</t>
  </si>
  <si>
    <t>A15-280 Spiro</t>
  </si>
  <si>
    <t>Neg extr ctrl Spiro</t>
  </si>
  <si>
    <t>No template Spiro</t>
  </si>
  <si>
    <t>No template Hamiltonella</t>
  </si>
  <si>
    <t>A15-119</t>
  </si>
  <si>
    <t>A15-126</t>
  </si>
  <si>
    <t>A15-127</t>
  </si>
  <si>
    <t>A15-129</t>
  </si>
  <si>
    <t>A15-130</t>
  </si>
  <si>
    <t>A15-131</t>
  </si>
  <si>
    <t>A15-132</t>
  </si>
  <si>
    <t>A15-133</t>
  </si>
  <si>
    <t>A15-136</t>
  </si>
  <si>
    <t>A15-137</t>
  </si>
  <si>
    <t>A15-139</t>
  </si>
  <si>
    <t>A15-144</t>
  </si>
  <si>
    <t xml:space="preserve">A15-144 green </t>
  </si>
  <si>
    <t>A15-145 pink</t>
  </si>
  <si>
    <t>A15-150</t>
  </si>
  <si>
    <t>A15-151</t>
  </si>
  <si>
    <t>A15-153</t>
  </si>
  <si>
    <t>A15-155</t>
  </si>
  <si>
    <t>A15-156</t>
  </si>
  <si>
    <t>A15-157</t>
  </si>
  <si>
    <t>A15-158</t>
  </si>
  <si>
    <t xml:space="preserve">A15-160 green </t>
  </si>
  <si>
    <t>A15-161 green</t>
  </si>
  <si>
    <t>A15-162</t>
  </si>
  <si>
    <t>A15-163</t>
  </si>
  <si>
    <t>A15-164</t>
  </si>
  <si>
    <t>A15-166</t>
  </si>
  <si>
    <t>A15-167</t>
  </si>
  <si>
    <t>A15-169</t>
  </si>
  <si>
    <t xml:space="preserve">A15-170 green </t>
  </si>
  <si>
    <t>A15-171</t>
  </si>
  <si>
    <t>A15-174</t>
  </si>
  <si>
    <t>A15-179</t>
  </si>
  <si>
    <t>Box 3 A15-181</t>
  </si>
  <si>
    <t>A15-184</t>
  </si>
  <si>
    <t>Box 3 A15-185</t>
  </si>
  <si>
    <t>A15-187</t>
  </si>
  <si>
    <t>Box 3 A15-193</t>
  </si>
  <si>
    <t>Box 4 A15-181</t>
  </si>
  <si>
    <t>Box 4 A15-185</t>
  </si>
  <si>
    <t>A15-187 pink</t>
  </si>
  <si>
    <t>A15-187 green</t>
  </si>
  <si>
    <t>A15-189</t>
  </si>
  <si>
    <t>Box 4 A15-193</t>
  </si>
  <si>
    <t>A15-195</t>
  </si>
  <si>
    <t>A15-195 Bis</t>
  </si>
  <si>
    <t xml:space="preserve">A15-196 pink </t>
  </si>
  <si>
    <t xml:space="preserve">A15-196 green </t>
  </si>
  <si>
    <t>A15-197</t>
  </si>
  <si>
    <t>A15-198 Bis</t>
  </si>
  <si>
    <t>A15-198</t>
  </si>
  <si>
    <t>A15-199</t>
  </si>
  <si>
    <t>A15-206</t>
  </si>
  <si>
    <t>A15-209</t>
  </si>
  <si>
    <t>A15-215</t>
  </si>
  <si>
    <t>A15-219</t>
  </si>
  <si>
    <t>A15-222</t>
  </si>
  <si>
    <t>A15-224</t>
  </si>
  <si>
    <t>A15-226</t>
  </si>
  <si>
    <t>A15-230</t>
  </si>
  <si>
    <t>A15-231</t>
  </si>
  <si>
    <t>A15-232</t>
  </si>
  <si>
    <t>A15-236</t>
  </si>
  <si>
    <t>A15-237</t>
  </si>
  <si>
    <t>A15-240</t>
  </si>
  <si>
    <t>A15-241 green</t>
  </si>
  <si>
    <t>A15-241 pink</t>
  </si>
  <si>
    <t>A15-242</t>
  </si>
  <si>
    <t>A15-243 pink</t>
  </si>
  <si>
    <t>A15-243 green</t>
  </si>
  <si>
    <t>PCRK</t>
  </si>
  <si>
    <t>A15-10 B Bu</t>
  </si>
  <si>
    <t>A15-286 Bu</t>
  </si>
  <si>
    <t>A15-287 Bu</t>
  </si>
  <si>
    <t>A15-295 Bu</t>
  </si>
  <si>
    <t>A15-297 Bu</t>
  </si>
  <si>
    <t>A15-298 Bu</t>
  </si>
  <si>
    <t>A15-300 Bu</t>
  </si>
  <si>
    <t>A15-301 Bu</t>
  </si>
  <si>
    <t>A15-302 Bu</t>
  </si>
  <si>
    <t>A15-304 Bu</t>
  </si>
  <si>
    <t>A15-305 Bu</t>
  </si>
  <si>
    <t>A15-307 Bu</t>
  </si>
  <si>
    <t>A15-308 Bu</t>
  </si>
  <si>
    <t>A15-309 Bu</t>
  </si>
  <si>
    <t>A15-310 Bu</t>
  </si>
  <si>
    <t>A15-311 Bu</t>
  </si>
  <si>
    <t>A15-312 Bu</t>
  </si>
  <si>
    <t>A15-313 Bu</t>
  </si>
  <si>
    <t>A15-314 Bu</t>
  </si>
  <si>
    <t>A15-315 Bu</t>
  </si>
  <si>
    <t>A15-316 Bu</t>
  </si>
  <si>
    <t>A15-317 Bu</t>
  </si>
  <si>
    <t>A15-319 Bu</t>
  </si>
  <si>
    <t>A15-320 Bu</t>
  </si>
  <si>
    <t>MI3 F2 Bu</t>
  </si>
  <si>
    <t>MI3 A2 Bu</t>
  </si>
  <si>
    <t>MI3 A1 Bu</t>
  </si>
  <si>
    <t>A15-329 Bu</t>
  </si>
  <si>
    <t>A15-326 pink Bu</t>
  </si>
  <si>
    <t>A15-326 green Bu</t>
  </si>
  <si>
    <t>Ham + Ham</t>
  </si>
  <si>
    <t>Spiro+ Spiro</t>
  </si>
  <si>
    <t>MI3 F2 Ham</t>
  </si>
  <si>
    <t>MI3 A2 Ham</t>
  </si>
  <si>
    <t>MI3 A1 Ham</t>
  </si>
  <si>
    <t>Neg Extrctn Ctrl Bu</t>
  </si>
  <si>
    <t>Neg Extrctn Ctrl Spiro</t>
  </si>
  <si>
    <t>A15-10 B Spiro</t>
  </si>
  <si>
    <t>A15-286 Spiro</t>
  </si>
  <si>
    <t>A15-287 Spiro</t>
  </si>
  <si>
    <t>A15-295 Spiro</t>
  </si>
  <si>
    <t>A15-297 Spiro</t>
  </si>
  <si>
    <t>A15-298 Spiro</t>
  </si>
  <si>
    <t>A15-300 Spiro</t>
  </si>
  <si>
    <t>A15-301 Spiro</t>
  </si>
  <si>
    <t>A15-311 Spiro</t>
  </si>
  <si>
    <t>A15-310 Spiro</t>
  </si>
  <si>
    <t>A15-309 Spiro</t>
  </si>
  <si>
    <t>A15-308 Spiro</t>
  </si>
  <si>
    <t>A15-307 Spiro</t>
  </si>
  <si>
    <t>A15-305 Spiro</t>
  </si>
  <si>
    <t>A15-304 Spiro</t>
  </si>
  <si>
    <t>A15-302 Spiro</t>
  </si>
  <si>
    <t>A15-312 Spiro</t>
  </si>
  <si>
    <t>A15-313 Spiro</t>
  </si>
  <si>
    <t>A15-314 Spiro</t>
  </si>
  <si>
    <t>A15-315 Spiro</t>
  </si>
  <si>
    <t>A15-316 Spiro</t>
  </si>
  <si>
    <t>A15-317 Spiro</t>
  </si>
  <si>
    <t>A15-319 Spiro</t>
  </si>
  <si>
    <t>A15-320 Spiro</t>
  </si>
  <si>
    <t>A15-326 green Spiro</t>
  </si>
  <si>
    <t>A15-326 pink Spiro</t>
  </si>
  <si>
    <t>A15-329 Spiro</t>
  </si>
  <si>
    <t>A15-244</t>
  </si>
  <si>
    <t>A15-245a</t>
  </si>
  <si>
    <t>A15-245b</t>
  </si>
  <si>
    <t>A15-247</t>
  </si>
  <si>
    <t>A15-248</t>
  </si>
  <si>
    <t>A15-249</t>
  </si>
  <si>
    <t>A15-251</t>
  </si>
  <si>
    <t>A15-253</t>
  </si>
  <si>
    <t>A15-254</t>
  </si>
  <si>
    <t>A15-255</t>
  </si>
  <si>
    <t>A15-256</t>
  </si>
  <si>
    <t>A15-261</t>
  </si>
  <si>
    <t>A15-262</t>
  </si>
  <si>
    <t>A15-263</t>
  </si>
  <si>
    <t>A15-264</t>
  </si>
  <si>
    <t>A15-265</t>
  </si>
  <si>
    <t>A15-266</t>
  </si>
  <si>
    <t>A15-267</t>
  </si>
  <si>
    <t>A15-268</t>
  </si>
  <si>
    <t>A15-271</t>
  </si>
  <si>
    <t>A15-274</t>
  </si>
  <si>
    <t>A15-275</t>
  </si>
  <si>
    <t>A15-277</t>
  </si>
  <si>
    <t>A15-278</t>
  </si>
  <si>
    <t>A15-280</t>
  </si>
  <si>
    <t>A15-10 B</t>
  </si>
  <si>
    <t>A15-286</t>
  </si>
  <si>
    <t>A15-287</t>
  </si>
  <si>
    <t>A15-295</t>
  </si>
  <si>
    <t>A15-298</t>
  </si>
  <si>
    <t>A15-297</t>
  </si>
  <si>
    <t>A15-300</t>
  </si>
  <si>
    <t>A15-301</t>
  </si>
  <si>
    <t>A15-302</t>
  </si>
  <si>
    <t>A15-304</t>
  </si>
  <si>
    <t>A15-305</t>
  </si>
  <si>
    <t>A15-307</t>
  </si>
  <si>
    <t>A15-308</t>
  </si>
  <si>
    <t>A15-309</t>
  </si>
  <si>
    <t>A15-310</t>
  </si>
  <si>
    <t>A15-311</t>
  </si>
  <si>
    <t>A15-312</t>
  </si>
  <si>
    <t>A15-313</t>
  </si>
  <si>
    <t>A15-314</t>
  </si>
  <si>
    <t>A15-315</t>
  </si>
  <si>
    <t>A15-316</t>
  </si>
  <si>
    <t>A15-317</t>
  </si>
  <si>
    <t>A15-319</t>
  </si>
  <si>
    <t>A15-320</t>
  </si>
  <si>
    <t>A15-326 green</t>
  </si>
  <si>
    <t>A15-326 pink</t>
  </si>
  <si>
    <t>A15-329</t>
  </si>
  <si>
    <t>A15-282</t>
  </si>
  <si>
    <t>A15-321</t>
  </si>
  <si>
    <t>A15-334</t>
  </si>
  <si>
    <t>A15-337</t>
  </si>
  <si>
    <t>A15-338</t>
  </si>
  <si>
    <t>H- 1a</t>
  </si>
  <si>
    <t>H- 3d</t>
  </si>
  <si>
    <t>H15 1a</t>
  </si>
  <si>
    <t>H15 3d</t>
  </si>
  <si>
    <t>H 76 1a</t>
  </si>
  <si>
    <t>H76 3d</t>
  </si>
  <si>
    <t>H85 1a</t>
  </si>
  <si>
    <t>H 85 3d</t>
  </si>
  <si>
    <t>H85 A</t>
  </si>
  <si>
    <t>H85 B</t>
  </si>
  <si>
    <t>H402 1a</t>
  </si>
  <si>
    <t>H 402 3d</t>
  </si>
  <si>
    <t>pos ctrl A14-42</t>
  </si>
  <si>
    <t>neg ctrl</t>
  </si>
  <si>
    <t>A15-316 a2A</t>
  </si>
  <si>
    <t>A15-316 a2B</t>
  </si>
  <si>
    <t>A15-316 a3</t>
  </si>
  <si>
    <t>A15-316 a4A</t>
  </si>
  <si>
    <t>A15-316 a4B</t>
  </si>
  <si>
    <t>A15-316 a5</t>
  </si>
  <si>
    <t>A15-316 b1</t>
  </si>
  <si>
    <t>A15-316 b2</t>
  </si>
  <si>
    <t>A15-316 b3</t>
  </si>
  <si>
    <t>A15-316 b4</t>
  </si>
  <si>
    <t>A15-10 b4</t>
  </si>
  <si>
    <t>Neg extr. Ctrol 1/1402</t>
  </si>
  <si>
    <t>A15-370 a1</t>
  </si>
  <si>
    <t>A15-370 a2</t>
  </si>
  <si>
    <t>A15-370 a3</t>
  </si>
  <si>
    <t>A15-370 a4</t>
  </si>
  <si>
    <t>A15-370 a5</t>
  </si>
  <si>
    <t>A15-385 pi a1</t>
  </si>
  <si>
    <t>A15-385 pi a2</t>
  </si>
  <si>
    <t>A15-385 pi a3</t>
  </si>
  <si>
    <t>A15-385 pi alpha2</t>
  </si>
  <si>
    <t>A15-385 pi beta2</t>
  </si>
  <si>
    <t>A15-316 a1</t>
  </si>
  <si>
    <t>Neg extr. Ctrol 2/1402</t>
  </si>
  <si>
    <t>Neg PCR ctrl BU</t>
  </si>
  <si>
    <t>Pos PCR ctrl BU A14-03</t>
  </si>
  <si>
    <t>Pos PCR ctrl H A14-42</t>
  </si>
  <si>
    <t>Neg PCR ctrl Ham</t>
  </si>
  <si>
    <t>Pos PCRctrl Rg A14-12</t>
  </si>
  <si>
    <t>Neg PCR ctrl Reg</t>
  </si>
  <si>
    <t>Pos PCRctrl Rkl Rlla+B</t>
  </si>
  <si>
    <t>Neg PCR ctrl RKL</t>
  </si>
  <si>
    <t xml:space="preserve">Pos PCRctrl  Pax A14-10 </t>
  </si>
  <si>
    <t>Neg PCR ctrl Pax</t>
  </si>
  <si>
    <t>A15-11</t>
  </si>
  <si>
    <t>A15-17 b1</t>
  </si>
  <si>
    <t>A15-17 b4</t>
  </si>
  <si>
    <t>A15-17 b5</t>
  </si>
  <si>
    <t>A15-17 alpha 1</t>
  </si>
  <si>
    <t>A15-17 gamma1</t>
  </si>
  <si>
    <t>A15-198bis a1</t>
  </si>
  <si>
    <t>A15-254 p2</t>
  </si>
  <si>
    <t>A15-383 b3</t>
  </si>
  <si>
    <t>A15-383 b1</t>
  </si>
  <si>
    <t>A15-392gr a3</t>
  </si>
  <si>
    <t>A15-392gr q3</t>
  </si>
  <si>
    <t>pos ctrl P A14-10</t>
  </si>
  <si>
    <t>Neg ctr P</t>
  </si>
  <si>
    <t>Neg extr ctrl 1</t>
  </si>
  <si>
    <t>pos ctrl rick A14-29</t>
  </si>
  <si>
    <t>Neg extr ctrl</t>
  </si>
  <si>
    <t>pos ctrl As Ars+A</t>
  </si>
  <si>
    <t>neg extr ctrl Ars</t>
  </si>
  <si>
    <t>Pos ctr Ser A14-35</t>
  </si>
  <si>
    <t>Neg Extr ctrl Ser</t>
  </si>
  <si>
    <t>pos ctr Ham A14-42</t>
  </si>
  <si>
    <t>Neg PCR ctrl ham</t>
  </si>
  <si>
    <t>Neg extr ctrl Ham</t>
  </si>
  <si>
    <t>Neg PCR ctrl Ser</t>
  </si>
  <si>
    <t>neg PCR ctr Ars</t>
  </si>
  <si>
    <t>Neg PCR ctr Rick</t>
  </si>
  <si>
    <t>Neg PCR ctrol bu</t>
  </si>
  <si>
    <t>Neg PCR ctrl Spiro</t>
  </si>
  <si>
    <t>Pos ctrl Spiro A14-107</t>
  </si>
  <si>
    <t>198 0.2TC 1B</t>
  </si>
  <si>
    <t>10 OX 1A</t>
  </si>
  <si>
    <t>10 OX 1B</t>
  </si>
  <si>
    <t>10 OX 1A-2</t>
  </si>
  <si>
    <t>10 OX 2</t>
  </si>
  <si>
    <t>10 OX 2B</t>
  </si>
  <si>
    <t>10 Raphi 1A</t>
  </si>
  <si>
    <t>10 Raphi 1B</t>
  </si>
  <si>
    <t>10 Raphi 2A</t>
  </si>
  <si>
    <t>10 Raphi 2B</t>
  </si>
  <si>
    <t>11 Raphi 1A</t>
  </si>
  <si>
    <t>11 Raphi 1B</t>
  </si>
  <si>
    <t>11 Raphi 2A</t>
  </si>
  <si>
    <t>11 Raphi 2B</t>
  </si>
  <si>
    <t>11 OX 1B</t>
  </si>
  <si>
    <t>11 OX 2B</t>
  </si>
  <si>
    <t>neg ctrl Bu</t>
  </si>
  <si>
    <t>neg ctrl Ham</t>
  </si>
  <si>
    <t>neg ctrl pax</t>
  </si>
  <si>
    <t>pos ctrl Ham A14-42</t>
  </si>
  <si>
    <t>pos ctrl Pax A14-10</t>
  </si>
  <si>
    <t>neg ctrl Rick A14-29</t>
  </si>
  <si>
    <t>Neg Ctrl Spro A14-107</t>
  </si>
  <si>
    <t>198 0.2TC 1A</t>
  </si>
  <si>
    <t>198 0.5TC 1A</t>
  </si>
  <si>
    <t>198 0.5TC 2A</t>
  </si>
  <si>
    <t>198 0.5TC 2B</t>
  </si>
  <si>
    <t>198 LT R1G0</t>
  </si>
  <si>
    <t>198 LT R1A</t>
  </si>
  <si>
    <t>198 LT R1B</t>
  </si>
  <si>
    <t>198 LT R2B</t>
  </si>
  <si>
    <t>A15-254 gamma2</t>
  </si>
  <si>
    <t>A15316 a4B</t>
  </si>
  <si>
    <t>NEC 1</t>
  </si>
  <si>
    <t>383 LT R2A G1</t>
  </si>
  <si>
    <t>A15-.85 pi a3</t>
  </si>
  <si>
    <t>A15-392 gr a3</t>
  </si>
  <si>
    <t>A15-392 gr q4</t>
  </si>
  <si>
    <t>NEC2</t>
  </si>
  <si>
    <t>11 OX 1A1</t>
  </si>
  <si>
    <t>11 OX 1A2</t>
  </si>
  <si>
    <t>11 OX 2A</t>
  </si>
  <si>
    <t>17 0.2TC 2A</t>
  </si>
  <si>
    <t>17 0.2TC 1B</t>
  </si>
  <si>
    <t>17 0.5TC 2B</t>
  </si>
  <si>
    <t>17 LT R1A</t>
  </si>
  <si>
    <t>17 LT R1B</t>
  </si>
  <si>
    <t>17 LT R?G0</t>
  </si>
  <si>
    <t>17 LT R2G1A</t>
  </si>
  <si>
    <t>17 LT R3G0</t>
  </si>
  <si>
    <t>LSR1cure&lt;-A15-27</t>
  </si>
  <si>
    <t>A15-172&lt;-A15-27</t>
  </si>
  <si>
    <t>A15-172&lt;-C151</t>
  </si>
  <si>
    <t>NEC3</t>
  </si>
  <si>
    <t>Bu neg ctrl</t>
  </si>
  <si>
    <t>A15-383 b2</t>
  </si>
  <si>
    <t>PAX neg ctrl</t>
  </si>
  <si>
    <t>Rick pos ctrl A14-29</t>
  </si>
  <si>
    <t>PAX pos ctrl A14-10</t>
  </si>
  <si>
    <t>Rick neg ctrl</t>
  </si>
  <si>
    <t>Ser pos ctrl A14-35</t>
  </si>
  <si>
    <t>Ser neg ctrl</t>
  </si>
  <si>
    <t>Ham pos ctrl A14-42</t>
  </si>
  <si>
    <t>ham neg ctrl</t>
  </si>
  <si>
    <t>Regiella pos ctrl A14-12</t>
  </si>
  <si>
    <t>Ars pos ctrl ArsA</t>
  </si>
  <si>
    <t>Ars neg ctrl</t>
  </si>
  <si>
    <t>pos ctrl Rlla RiklaB</t>
  </si>
  <si>
    <t>Reg neg ctr Rikla neg ctrl</t>
  </si>
  <si>
    <t>Spiro pos ctrl A14-107</t>
  </si>
  <si>
    <t>Spiro neg ctrl</t>
  </si>
  <si>
    <t>383 LTR2A G1</t>
  </si>
  <si>
    <t>Bu pos ctrl A14-03</t>
  </si>
  <si>
    <t>Rickettsia pos c A14-29</t>
  </si>
  <si>
    <t xml:space="preserve">Rickettsia neg c </t>
  </si>
  <si>
    <t>A14 29 with BU primer</t>
  </si>
  <si>
    <t>Ham neg ctrl</t>
  </si>
  <si>
    <t>ham pos ctrl A14-42</t>
  </si>
  <si>
    <t>A14-03 w/ rick primer</t>
  </si>
  <si>
    <t>Serr pos ctrl A14-35</t>
  </si>
  <si>
    <t>Serr neg ctrl</t>
  </si>
  <si>
    <t>Riklla pos ctrl RllaB</t>
  </si>
  <si>
    <t>Riklla neg ctrl</t>
  </si>
  <si>
    <t>198 0.2TC 1A old primer</t>
  </si>
  <si>
    <t>198 LT R1G0 old primer</t>
  </si>
  <si>
    <t>Spiroplasma MLST in pea aphids</t>
  </si>
  <si>
    <t>16S</t>
  </si>
  <si>
    <t>RiboTKSSR</t>
  </si>
  <si>
    <t>ApDNAa</t>
  </si>
  <si>
    <t>ITS</t>
  </si>
  <si>
    <t>Gene</t>
  </si>
  <si>
    <t>16STF1</t>
  </si>
  <si>
    <t>16STR1</t>
  </si>
  <si>
    <t>23F</t>
  </si>
  <si>
    <t>RiboTKSS</t>
  </si>
  <si>
    <t>SP-ITS-CVf</t>
  </si>
  <si>
    <t>SP-ITS-CVr</t>
  </si>
  <si>
    <t>RpoBF1.ixod</t>
  </si>
  <si>
    <t>RpoB1***</t>
  </si>
  <si>
    <t>Rpo1***</t>
  </si>
  <si>
    <t>Comments</t>
  </si>
  <si>
    <t>RpoB.cv.F2</t>
  </si>
  <si>
    <t>RpoB.cv.R2</t>
  </si>
  <si>
    <t>RpoB2</t>
  </si>
  <si>
    <t>RpoBR1</t>
  </si>
  <si>
    <t>For RpoB1 adapt PCR program: elongate for 120 sec to increase yield</t>
  </si>
  <si>
    <t>ApDnaA_F1</t>
  </si>
  <si>
    <t>ApDnaA_R1</t>
  </si>
  <si>
    <t>different PCR!</t>
  </si>
  <si>
    <t>updated : 28.04.2016</t>
  </si>
  <si>
    <t>Version 2016.04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</si>
</sst>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vertAlign val="subscript"/>
      <sz val="8"/>
      <name val="Arial"/>
      <family val="2"/>
    </font>
    <font>
      <sz val="10"/>
      <color theme="1"/>
      <name val="Calibri"/>
      <family val="2"/>
      <scheme val="minor"/>
    </font>
    <font>
      <u/>
      <sz val="8"/>
      <name val="Arial"/>
      <family val="2"/>
    </font>
    <font>
      <sz val="7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0" fontId="1" fillId="0" borderId="0"/>
  </cellStyleXfs>
  <cellXfs count="411">
    <xf numFmtId="0" fontId="0" fillId="0" borderId="0" xfId="0"/>
    <xf numFmtId="0" fontId="5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2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14" fontId="9" fillId="0" borderId="3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14" fontId="9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2" fillId="0" borderId="1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center" vertical="center" wrapText="1"/>
    </xf>
    <xf numFmtId="49" fontId="11" fillId="6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horizontal="right" vertical="center"/>
    </xf>
    <xf numFmtId="0" fontId="6" fillId="4" borderId="12" xfId="0" applyFont="1" applyFill="1" applyBorder="1" applyAlignment="1" applyProtection="1">
      <alignment vertical="center"/>
    </xf>
    <xf numFmtId="2" fontId="6" fillId="0" borderId="11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10" fillId="0" borderId="11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vertical="center" wrapText="1"/>
    </xf>
    <xf numFmtId="0" fontId="6" fillId="0" borderId="34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2" fontId="9" fillId="0" borderId="21" xfId="0" applyNumberFormat="1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2" fontId="9" fillId="0" borderId="33" xfId="0" applyNumberFormat="1" applyFont="1" applyFill="1" applyBorder="1" applyAlignment="1" applyProtection="1">
      <alignment vertical="center"/>
    </xf>
    <xf numFmtId="2" fontId="9" fillId="0" borderId="21" xfId="0" applyNumberFormat="1" applyFont="1" applyBorder="1" applyAlignment="1" applyProtection="1">
      <alignment vertical="center"/>
    </xf>
    <xf numFmtId="2" fontId="9" fillId="0" borderId="35" xfId="0" applyNumberFormat="1" applyFont="1" applyFill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2" fontId="6" fillId="0" borderId="15" xfId="0" applyNumberFormat="1" applyFont="1" applyBorder="1" applyAlignment="1" applyProtection="1">
      <alignment horizontal="right" vertical="center"/>
    </xf>
    <xf numFmtId="2" fontId="6" fillId="0" borderId="3" xfId="0" applyNumberFormat="1" applyFont="1" applyBorder="1" applyAlignment="1" applyProtection="1">
      <alignment horizontal="right" vertical="center"/>
    </xf>
    <xf numFmtId="0" fontId="6" fillId="0" borderId="3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2" fontId="9" fillId="7" borderId="0" xfId="0" applyNumberFormat="1" applyFont="1" applyFill="1" applyBorder="1" applyAlignment="1" applyProtection="1">
      <alignment vertical="center"/>
    </xf>
    <xf numFmtId="2" fontId="9" fillId="7" borderId="18" xfId="0" applyNumberFormat="1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10" fillId="7" borderId="0" xfId="0" applyFont="1" applyFill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0" borderId="39" xfId="0" applyFont="1" applyBorder="1" applyAlignment="1" applyProtection="1">
      <alignment vertical="center" wrapText="1"/>
    </xf>
    <xf numFmtId="2" fontId="9" fillId="7" borderId="38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/>
    </xf>
    <xf numFmtId="0" fontId="9" fillId="0" borderId="14" xfId="0" applyFont="1" applyBorder="1" applyAlignment="1" applyProtection="1"/>
    <xf numFmtId="0" fontId="10" fillId="7" borderId="0" xfId="0" applyFont="1" applyFill="1" applyBorder="1" applyAlignment="1" applyProtection="1">
      <alignment horizontal="righ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2" fontId="6" fillId="8" borderId="12" xfId="0" applyNumberFormat="1" applyFont="1" applyFill="1" applyBorder="1" applyAlignment="1" applyProtection="1">
      <alignment vertical="center"/>
    </xf>
    <xf numFmtId="2" fontId="6" fillId="8" borderId="10" xfId="0" applyNumberFormat="1" applyFont="1" applyFill="1" applyBorder="1" applyAlignment="1" applyProtection="1">
      <alignment vertical="center"/>
    </xf>
    <xf numFmtId="2" fontId="9" fillId="8" borderId="21" xfId="0" applyNumberFormat="1" applyFont="1" applyFill="1" applyBorder="1" applyAlignment="1" applyProtection="1">
      <alignment vertical="center"/>
    </xf>
    <xf numFmtId="2" fontId="9" fillId="8" borderId="38" xfId="0" applyNumberFormat="1" applyFont="1" applyFill="1" applyBorder="1" applyAlignment="1" applyProtection="1">
      <alignment vertical="center"/>
    </xf>
    <xf numFmtId="49" fontId="6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</xf>
    <xf numFmtId="0" fontId="16" fillId="0" borderId="0" xfId="1" applyFont="1"/>
    <xf numFmtId="14" fontId="16" fillId="0" borderId="0" xfId="1" applyNumberFormat="1" applyFont="1"/>
    <xf numFmtId="49" fontId="11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</xf>
    <xf numFmtId="2" fontId="10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11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vertical="center"/>
    </xf>
    <xf numFmtId="0" fontId="9" fillId="7" borderId="3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49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7" xfId="0" applyNumberFormat="1" applyFont="1" applyFill="1" applyBorder="1" applyAlignment="1" applyProtection="1">
      <alignment vertical="center"/>
    </xf>
    <xf numFmtId="49" fontId="11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Protection="1"/>
    <xf numFmtId="0" fontId="9" fillId="0" borderId="15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left" vertical="center"/>
    </xf>
    <xf numFmtId="0" fontId="2" fillId="7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8" borderId="11" xfId="0" applyFont="1" applyFill="1" applyBorder="1" applyAlignment="1" applyProtection="1">
      <alignment vertical="center"/>
    </xf>
    <xf numFmtId="0" fontId="10" fillId="8" borderId="1" xfId="0" applyFont="1" applyFill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49" fontId="11" fillId="14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7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19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0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2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18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Border="1" applyAlignment="1" applyProtection="1">
      <alignment horizontal="center" vertical="center"/>
    </xf>
    <xf numFmtId="49" fontId="13" fillId="7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49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49" fontId="6" fillId="8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49" fontId="6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6" fillId="11" borderId="24" xfId="0" applyFont="1" applyFill="1" applyBorder="1" applyAlignment="1" applyProtection="1">
      <alignment horizontal="center" vertical="top" wrapText="1"/>
    </xf>
    <xf numFmtId="0" fontId="6" fillId="19" borderId="24" xfId="0" applyFont="1" applyFill="1" applyBorder="1" applyAlignment="1" applyProtection="1">
      <alignment horizontal="center" vertical="top" wrapText="1"/>
    </xf>
    <xf numFmtId="49" fontId="6" fillId="10" borderId="32" xfId="0" applyNumberFormat="1" applyFont="1" applyFill="1" applyBorder="1" applyAlignment="1" applyProtection="1">
      <alignment horizontal="center" vertical="top" wrapText="1"/>
    </xf>
    <xf numFmtId="49" fontId="6" fillId="10" borderId="24" xfId="0" applyNumberFormat="1" applyFont="1" applyFill="1" applyBorder="1" applyAlignment="1" applyProtection="1">
      <alignment horizontal="center" vertical="top" wrapText="1"/>
    </xf>
    <xf numFmtId="0" fontId="9" fillId="0" borderId="40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7" fontId="6" fillId="7" borderId="10" xfId="0" quotePrefix="1" applyNumberFormat="1" applyFont="1" applyFill="1" applyBorder="1" applyAlignment="1" applyProtection="1">
      <alignment horizontal="center" vertical="center"/>
      <protection locked="0"/>
    </xf>
    <xf numFmtId="17" fontId="6" fillId="7" borderId="3" xfId="0" quotePrefix="1" applyNumberFormat="1" applyFont="1" applyFill="1" applyBorder="1" applyAlignment="1" applyProtection="1">
      <alignment horizontal="center" vertical="center"/>
      <protection locked="0"/>
    </xf>
    <xf numFmtId="17" fontId="6" fillId="7" borderId="14" xfId="0" quotePrefix="1" applyNumberFormat="1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1" fontId="6" fillId="8" borderId="2" xfId="0" applyNumberFormat="1" applyFont="1" applyFill="1" applyBorder="1" applyAlignment="1" applyProtection="1">
      <alignment horizontal="center" vertical="center"/>
      <protection locked="0"/>
    </xf>
    <xf numFmtId="1" fontId="6" fillId="8" borderId="11" xfId="0" applyNumberFormat="1" applyFont="1" applyFill="1" applyBorder="1" applyAlignment="1" applyProtection="1">
      <alignment horizontal="center" vertical="center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1" fontId="6" fillId="8" borderId="35" xfId="0" applyNumberFormat="1" applyFont="1" applyFill="1" applyBorder="1" applyAlignment="1" applyProtection="1">
      <alignment horizontal="center" vertical="center" wrapText="1"/>
    </xf>
    <xf numFmtId="1" fontId="6" fillId="8" borderId="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18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  <protection locked="0"/>
    </xf>
    <xf numFmtId="2" fontId="6" fillId="2" borderId="2" xfId="0" applyNumberFormat="1" applyFont="1" applyFill="1" applyBorder="1" applyAlignment="1" applyProtection="1">
      <alignment horizontal="center" vertical="center"/>
    </xf>
    <xf numFmtId="2" fontId="6" fillId="2" borderId="11" xfId="0" applyNumberFormat="1" applyFont="1" applyFill="1" applyBorder="1" applyAlignment="1" applyProtection="1">
      <alignment horizontal="center" vertical="center"/>
    </xf>
    <xf numFmtId="1" fontId="6" fillId="0" borderId="41" xfId="0" applyNumberFormat="1" applyFont="1" applyBorder="1" applyAlignment="1" applyProtection="1">
      <alignment horizontal="center" vertical="center"/>
    </xf>
    <xf numFmtId="1" fontId="6" fillId="0" borderId="42" xfId="0" applyNumberFormat="1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7" fillId="0" borderId="30" xfId="0" applyFont="1" applyFill="1" applyBorder="1" applyAlignment="1" applyProtection="1">
      <alignment horizontal="center" vertical="center"/>
    </xf>
    <xf numFmtId="0" fontId="0" fillId="8" borderId="28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29" xfId="0" applyFill="1" applyBorder="1" applyAlignment="1">
      <alignment vertical="center"/>
    </xf>
    <xf numFmtId="0" fontId="13" fillId="0" borderId="0" xfId="0" applyFont="1" applyAlignment="1" applyProtection="1">
      <alignment horizontal="center" vertical="center"/>
    </xf>
    <xf numFmtId="1" fontId="6" fillId="8" borderId="36" xfId="0" applyNumberFormat="1" applyFont="1" applyFill="1" applyBorder="1" applyAlignment="1" applyProtection="1">
      <alignment horizontal="center" vertical="center" wrapText="1"/>
    </xf>
    <xf numFmtId="49" fontId="18" fillId="6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2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1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1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1" borderId="31" xfId="0" applyNumberFormat="1" applyFont="1" applyFill="1" applyBorder="1" applyAlignment="1" applyProtection="1">
      <alignment horizontal="center" vertical="center" wrapText="1"/>
      <protection locked="0"/>
    </xf>
    <xf numFmtId="49" fontId="18" fillId="18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1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8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9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8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7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7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6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1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1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4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7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49" fontId="11" fillId="6" borderId="31" xfId="0" applyNumberFormat="1" applyFont="1" applyFill="1" applyBorder="1" applyAlignment="1" applyProtection="1">
      <alignment horizontal="center" vertical="center"/>
      <protection locked="0"/>
    </xf>
    <xf numFmtId="49" fontId="11" fillId="6" borderId="11" xfId="0" applyNumberFormat="1" applyFont="1" applyFill="1" applyBorder="1" applyAlignment="1" applyProtection="1">
      <alignment horizontal="center" vertical="center"/>
      <protection locked="0"/>
    </xf>
    <xf numFmtId="49" fontId="11" fillId="11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17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4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2" fontId="6" fillId="0" borderId="33" xfId="0" applyNumberFormat="1" applyFont="1" applyBorder="1" applyAlignment="1" applyProtection="1">
      <alignment horizontal="right" vertical="center"/>
    </xf>
    <xf numFmtId="2" fontId="6" fillId="0" borderId="21" xfId="0" applyNumberFormat="1" applyFont="1" applyBorder="1" applyAlignment="1" applyProtection="1">
      <alignment horizontal="right" vertical="center"/>
    </xf>
    <xf numFmtId="2" fontId="6" fillId="0" borderId="35" xfId="0" applyNumberFormat="1" applyFont="1" applyBorder="1" applyAlignment="1" applyProtection="1">
      <alignment horizontal="right" vertical="center"/>
    </xf>
    <xf numFmtId="2" fontId="6" fillId="0" borderId="37" xfId="0" applyNumberFormat="1" applyFont="1" applyBorder="1" applyAlignment="1" applyProtection="1">
      <alignment horizontal="right" vertical="center"/>
    </xf>
    <xf numFmtId="0" fontId="6" fillId="17" borderId="30" xfId="0" applyFont="1" applyFill="1" applyBorder="1" applyAlignment="1" applyProtection="1">
      <alignment horizontal="center" vertical="top" wrapText="1"/>
    </xf>
    <xf numFmtId="2" fontId="9" fillId="0" borderId="0" xfId="0" applyNumberFormat="1" applyFont="1" applyFill="1" applyBorder="1" applyAlignment="1" applyProtection="1">
      <alignment vertical="center"/>
    </xf>
    <xf numFmtId="0" fontId="6" fillId="18" borderId="24" xfId="0" applyFont="1" applyFill="1" applyBorder="1" applyAlignment="1" applyProtection="1">
      <alignment horizontal="center" vertical="top" wrapText="1"/>
    </xf>
    <xf numFmtId="0" fontId="6" fillId="9" borderId="30" xfId="0" applyFont="1" applyFill="1" applyBorder="1" applyAlignment="1" applyProtection="1">
      <alignment horizontal="center" vertical="top" wrapText="1"/>
    </xf>
    <xf numFmtId="0" fontId="6" fillId="8" borderId="0" xfId="0" applyFont="1" applyFill="1" applyBorder="1" applyAlignment="1" applyProtection="1">
      <alignment horizontal="center" vertical="top" wrapText="1"/>
    </xf>
    <xf numFmtId="0" fontId="6" fillId="8" borderId="27" xfId="0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" fontId="6" fillId="0" borderId="21" xfId="0" applyNumberFormat="1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vertical="center" wrapText="1"/>
    </xf>
    <xf numFmtId="2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top" wrapText="1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92764</xdr:colOff>
      <xdr:row>1</xdr:row>
      <xdr:rowOff>106846</xdr:rowOff>
    </xdr:from>
    <xdr:to>
      <xdr:col>3</xdr:col>
      <xdr:colOff>542925</xdr:colOff>
      <xdr:row>3</xdr:row>
      <xdr:rowOff>65545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9" y="183046"/>
          <a:ext cx="1393136" cy="30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showGridLines="0" showZeros="0" tabSelected="1" zoomScaleNormal="100" workbookViewId="0">
      <selection activeCell="AA6" sqref="AA6:AH9"/>
    </sheetView>
  </sheetViews>
  <sheetFormatPr defaultColWidth="9.140625" defaultRowHeight="11.25" x14ac:dyDescent="0.2"/>
  <cols>
    <col min="1" max="1" width="2.140625" style="2" bestFit="1" customWidth="1"/>
    <col min="2" max="2" width="5.7109375" style="2" customWidth="1"/>
    <col min="3" max="5" width="8.42578125" style="2" customWidth="1"/>
    <col min="6" max="6" width="5.85546875" style="2" customWidth="1"/>
    <col min="7" max="7" width="2" style="2" customWidth="1"/>
    <col min="8" max="8" width="0.5703125" style="2" customWidth="1"/>
    <col min="9" max="9" width="6.140625" style="2" customWidth="1"/>
    <col min="10" max="10" width="2.28515625" style="2" customWidth="1"/>
    <col min="11" max="11" width="6.140625" style="2" customWidth="1"/>
    <col min="12" max="12" width="2.28515625" style="2" customWidth="1"/>
    <col min="13" max="13" width="6.140625" style="2" customWidth="1"/>
    <col min="14" max="14" width="2.5703125" style="2" customWidth="1"/>
    <col min="15" max="15" width="6.140625" style="2" customWidth="1"/>
    <col min="16" max="16" width="2.28515625" style="2" customWidth="1"/>
    <col min="17" max="17" width="6.140625" style="2" customWidth="1"/>
    <col min="18" max="18" width="2.28515625" style="2" customWidth="1"/>
    <col min="19" max="19" width="6.140625" style="2" customWidth="1"/>
    <col min="20" max="20" width="2.28515625" style="2" customWidth="1"/>
    <col min="21" max="21" width="6.140625" style="2" customWidth="1"/>
    <col min="22" max="22" width="2.28515625" style="2" customWidth="1"/>
    <col min="23" max="23" width="6.140625" style="2" customWidth="1"/>
    <col min="24" max="24" width="2.28515625" style="2" customWidth="1"/>
    <col min="25" max="25" width="6.140625" style="2" customWidth="1"/>
    <col min="26" max="26" width="2.140625" style="2" customWidth="1"/>
    <col min="27" max="27" width="5.140625" style="2" customWidth="1"/>
    <col min="28" max="16384" width="9.140625" style="2"/>
  </cols>
  <sheetData>
    <row r="1" spans="2:34" ht="6" customHeight="1" x14ac:dyDescent="0.2"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2:34" s="5" customFormat="1" ht="13.5" customHeight="1" x14ac:dyDescent="0.2">
      <c r="B2" s="282"/>
      <c r="C2" s="283"/>
      <c r="D2" s="283"/>
      <c r="E2" s="284"/>
      <c r="F2" s="259" t="s">
        <v>901</v>
      </c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1"/>
      <c r="AC2" s="1"/>
    </row>
    <row r="3" spans="2:34" ht="13.5" customHeight="1" x14ac:dyDescent="0.2">
      <c r="B3" s="285"/>
      <c r="C3" s="286"/>
      <c r="D3" s="286"/>
      <c r="E3" s="287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4"/>
    </row>
    <row r="4" spans="2:34" ht="10.5" customHeight="1" x14ac:dyDescent="0.2">
      <c r="B4" s="288"/>
      <c r="C4" s="289"/>
      <c r="D4" s="289"/>
      <c r="E4" s="290"/>
      <c r="F4" s="262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4"/>
    </row>
    <row r="5" spans="2:34" ht="10.5" customHeight="1" x14ac:dyDescent="0.2">
      <c r="B5" s="273" t="s">
        <v>51</v>
      </c>
      <c r="C5" s="274"/>
      <c r="D5" s="274"/>
      <c r="E5" s="275"/>
      <c r="F5" s="270" t="s">
        <v>32</v>
      </c>
      <c r="G5" s="265"/>
      <c r="H5" s="265"/>
      <c r="I5" s="265"/>
      <c r="J5" s="265"/>
      <c r="K5" s="265"/>
      <c r="L5" s="265" t="s">
        <v>925</v>
      </c>
      <c r="M5" s="265"/>
      <c r="N5" s="265"/>
      <c r="O5" s="265"/>
      <c r="P5" s="265"/>
      <c r="Q5" s="265" t="s">
        <v>926</v>
      </c>
      <c r="R5" s="265"/>
      <c r="S5" s="265"/>
      <c r="T5" s="265"/>
      <c r="U5" s="265"/>
      <c r="V5" s="265"/>
      <c r="W5" s="265"/>
      <c r="X5" s="265"/>
      <c r="Y5" s="266"/>
      <c r="AA5" s="3"/>
      <c r="AB5" s="3"/>
      <c r="AC5" s="4"/>
      <c r="AD5" s="4"/>
      <c r="AE5" s="4"/>
      <c r="AF5" s="4"/>
      <c r="AG5" s="4"/>
      <c r="AH5" s="3"/>
    </row>
    <row r="6" spans="2:34" ht="10.5" customHeight="1" x14ac:dyDescent="0.2">
      <c r="B6" s="276"/>
      <c r="C6" s="277"/>
      <c r="D6" s="277"/>
      <c r="E6" s="278"/>
      <c r="F6" s="271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267"/>
      <c r="AA6" s="200"/>
      <c r="AB6" s="200"/>
      <c r="AC6" s="201"/>
      <c r="AD6" s="201"/>
      <c r="AE6" s="201"/>
      <c r="AF6" s="201"/>
      <c r="AG6" s="201"/>
      <c r="AH6" s="201"/>
    </row>
    <row r="7" spans="2:34" ht="6.75" customHeight="1" x14ac:dyDescent="0.2">
      <c r="B7" s="279"/>
      <c r="C7" s="280"/>
      <c r="D7" s="280"/>
      <c r="E7" s="281"/>
      <c r="F7" s="272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9"/>
      <c r="AA7" s="201"/>
      <c r="AB7" s="201"/>
      <c r="AC7" s="201"/>
      <c r="AD7" s="201"/>
      <c r="AE7" s="201"/>
      <c r="AF7" s="201"/>
      <c r="AG7" s="201"/>
      <c r="AH7" s="201"/>
    </row>
    <row r="8" spans="2:34" s="7" customFormat="1" ht="12.75" customHeight="1" x14ac:dyDescent="0.2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58"/>
      <c r="AA8" s="201"/>
      <c r="AB8" s="201"/>
      <c r="AC8" s="201"/>
      <c r="AD8" s="201"/>
      <c r="AE8" s="201"/>
      <c r="AF8" s="201"/>
      <c r="AG8" s="201"/>
      <c r="AH8" s="201"/>
    </row>
    <row r="9" spans="2:34" s="7" customFormat="1" ht="21" customHeight="1" x14ac:dyDescent="0.2">
      <c r="B9" s="210" t="s">
        <v>33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12"/>
      <c r="AA9" s="201"/>
      <c r="AB9" s="201"/>
      <c r="AC9" s="201"/>
      <c r="AD9" s="201"/>
      <c r="AE9" s="201"/>
      <c r="AF9" s="201"/>
      <c r="AG9" s="201"/>
      <c r="AH9" s="201"/>
    </row>
    <row r="10" spans="2:34" s="7" customFormat="1" ht="15.75" customHeight="1" x14ac:dyDescent="0.2">
      <c r="B10" s="234" t="s">
        <v>26</v>
      </c>
      <c r="C10" s="235"/>
      <c r="D10" s="235"/>
      <c r="E10" s="236"/>
      <c r="F10" s="215" t="s">
        <v>54</v>
      </c>
      <c r="G10" s="238"/>
      <c r="H10" s="238"/>
      <c r="I10" s="238"/>
      <c r="J10" s="238"/>
      <c r="K10" s="238"/>
      <c r="L10" s="141"/>
      <c r="M10" s="165"/>
      <c r="N10" s="165"/>
      <c r="O10" s="166"/>
      <c r="P10" s="216" t="s">
        <v>22</v>
      </c>
      <c r="Q10" s="291"/>
      <c r="R10" s="291"/>
      <c r="S10" s="292"/>
      <c r="T10" s="215" t="s">
        <v>27</v>
      </c>
      <c r="U10" s="216"/>
      <c r="V10" s="216"/>
      <c r="W10" s="216"/>
      <c r="X10" s="216"/>
      <c r="Y10" s="216"/>
      <c r="Z10" s="217"/>
      <c r="AA10" s="6"/>
      <c r="AB10" s="8"/>
      <c r="AC10" s="15"/>
      <c r="AD10" s="150"/>
      <c r="AE10" s="16"/>
      <c r="AF10" s="9"/>
      <c r="AG10" s="6"/>
      <c r="AH10" s="6"/>
    </row>
    <row r="11" spans="2:34" s="7" customFormat="1" ht="15" customHeight="1" x14ac:dyDescent="0.2">
      <c r="B11" s="237" t="s">
        <v>35</v>
      </c>
      <c r="C11" s="235"/>
      <c r="D11" s="235"/>
      <c r="E11" s="236"/>
      <c r="F11" s="241"/>
      <c r="G11" s="242"/>
      <c r="H11" s="242"/>
      <c r="I11" s="242"/>
      <c r="J11" s="242"/>
      <c r="K11" s="242"/>
      <c r="L11" s="242"/>
      <c r="M11" s="167"/>
      <c r="N11" s="167"/>
      <c r="O11" s="168"/>
      <c r="P11" s="239">
        <v>2</v>
      </c>
      <c r="Q11" s="240"/>
      <c r="R11" s="81" t="s">
        <v>11</v>
      </c>
      <c r="S11" s="11"/>
      <c r="T11" s="144"/>
      <c r="U11" s="145"/>
      <c r="V11" s="146"/>
      <c r="W11" s="146"/>
      <c r="X11" s="146"/>
      <c r="Y11" s="146"/>
      <c r="Z11" s="147"/>
      <c r="AA11" s="6"/>
      <c r="AB11" s="150"/>
      <c r="AC11" s="15"/>
      <c r="AD11" s="15"/>
      <c r="AE11" s="17"/>
      <c r="AF11" s="9"/>
      <c r="AG11" s="6"/>
      <c r="AH11" s="6"/>
    </row>
    <row r="12" spans="2:34" s="7" customFormat="1" ht="15" customHeight="1" x14ac:dyDescent="0.2">
      <c r="B12" s="237" t="s">
        <v>60</v>
      </c>
      <c r="C12" s="235"/>
      <c r="D12" s="235"/>
      <c r="E12" s="236"/>
      <c r="F12" s="208"/>
      <c r="G12" s="209"/>
      <c r="H12" s="209"/>
      <c r="I12" s="209"/>
      <c r="J12" s="209"/>
      <c r="K12" s="209"/>
      <c r="L12" s="209"/>
      <c r="M12" s="165"/>
      <c r="N12" s="165"/>
      <c r="O12" s="166"/>
      <c r="P12" s="239">
        <v>10</v>
      </c>
      <c r="Q12" s="240"/>
      <c r="R12" s="81" t="s">
        <v>12</v>
      </c>
      <c r="S12" s="11"/>
      <c r="T12" s="142"/>
      <c r="U12" s="143"/>
      <c r="V12" s="148"/>
      <c r="W12" s="148"/>
      <c r="X12" s="148"/>
      <c r="Y12" s="148"/>
      <c r="Z12" s="149"/>
      <c r="AA12" s="6"/>
      <c r="AB12" s="8"/>
      <c r="AC12" s="15"/>
      <c r="AD12" s="15"/>
      <c r="AE12" s="16"/>
      <c r="AF12" s="9"/>
      <c r="AG12" s="6"/>
      <c r="AH12" s="6"/>
    </row>
    <row r="13" spans="2:34" s="7" customFormat="1" ht="15" customHeight="1" x14ac:dyDescent="0.2">
      <c r="B13" s="237" t="s">
        <v>61</v>
      </c>
      <c r="C13" s="235"/>
      <c r="D13" s="235"/>
      <c r="E13" s="236"/>
      <c r="F13" s="208"/>
      <c r="G13" s="209"/>
      <c r="H13" s="209"/>
      <c r="I13" s="209"/>
      <c r="J13" s="209"/>
      <c r="K13" s="209"/>
      <c r="L13" s="209"/>
      <c r="M13" s="165"/>
      <c r="N13" s="165"/>
      <c r="O13" s="166"/>
      <c r="P13" s="239">
        <v>10</v>
      </c>
      <c r="Q13" s="240"/>
      <c r="R13" s="81" t="s">
        <v>12</v>
      </c>
      <c r="S13" s="11"/>
      <c r="T13" s="142"/>
      <c r="U13" s="143"/>
      <c r="V13" s="148"/>
      <c r="W13" s="148"/>
      <c r="X13" s="148"/>
      <c r="Y13" s="148"/>
      <c r="Z13" s="149"/>
      <c r="AA13" s="6"/>
      <c r="AB13" s="8"/>
      <c r="AC13" s="14"/>
      <c r="AD13" s="15"/>
      <c r="AE13" s="16"/>
      <c r="AF13" s="9"/>
      <c r="AG13" s="6"/>
      <c r="AH13" s="6"/>
    </row>
    <row r="14" spans="2:34" s="23" customFormat="1" ht="12.75" customHeight="1" x14ac:dyDescent="0.2">
      <c r="B14" s="18"/>
      <c r="C14" s="19"/>
      <c r="D14" s="19"/>
      <c r="E14" s="19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1"/>
      <c r="R14" s="21"/>
      <c r="S14" s="10"/>
      <c r="T14" s="10"/>
      <c r="U14" s="10"/>
      <c r="V14" s="10"/>
      <c r="W14" s="22"/>
      <c r="AB14" s="24"/>
      <c r="AC14" s="15"/>
      <c r="AD14" s="15"/>
      <c r="AE14" s="16"/>
      <c r="AF14" s="25"/>
    </row>
    <row r="15" spans="2:34" s="26" customFormat="1" ht="21" customHeight="1" x14ac:dyDescent="0.2">
      <c r="B15" s="211" t="s">
        <v>62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159"/>
    </row>
    <row r="16" spans="2:34" s="26" customFormat="1" ht="6" customHeigh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53"/>
      <c r="Z16" s="169"/>
      <c r="AD16" s="7"/>
    </row>
    <row r="17" spans="1:31" s="7" customFormat="1" ht="12" customHeight="1" x14ac:dyDescent="0.2">
      <c r="B17" s="215" t="s">
        <v>19</v>
      </c>
      <c r="C17" s="225"/>
      <c r="D17" s="226"/>
      <c r="E17" s="56"/>
      <c r="F17" s="212" t="s">
        <v>20</v>
      </c>
      <c r="G17" s="213"/>
      <c r="H17" s="213"/>
      <c r="I17" s="213"/>
      <c r="J17" s="214"/>
      <c r="K17" s="6"/>
      <c r="L17" s="215" t="s">
        <v>28</v>
      </c>
      <c r="M17" s="216"/>
      <c r="N17" s="216"/>
      <c r="O17" s="216"/>
      <c r="P17" s="217"/>
      <c r="Q17" s="32"/>
      <c r="R17" s="32"/>
      <c r="S17" s="215" t="s">
        <v>25</v>
      </c>
      <c r="T17" s="216"/>
      <c r="U17" s="225"/>
      <c r="V17" s="225"/>
      <c r="W17" s="301"/>
      <c r="X17" s="302"/>
      <c r="Y17" s="59"/>
      <c r="AB17" s="26"/>
      <c r="AC17" s="27"/>
      <c r="AD17" s="27"/>
    </row>
    <row r="18" spans="1:31" s="7" customFormat="1" ht="13.5" customHeight="1" x14ac:dyDescent="0.2">
      <c r="B18" s="298" t="s">
        <v>34</v>
      </c>
      <c r="C18" s="299"/>
      <c r="D18" s="300"/>
      <c r="E18" s="56"/>
      <c r="F18" s="221">
        <v>55</v>
      </c>
      <c r="G18" s="222"/>
      <c r="H18" s="222"/>
      <c r="I18" s="222"/>
      <c r="J18" s="223"/>
      <c r="K18" s="6"/>
      <c r="L18" s="218" t="s">
        <v>38</v>
      </c>
      <c r="M18" s="219"/>
      <c r="N18" s="219"/>
      <c r="O18" s="219"/>
      <c r="P18" s="220"/>
      <c r="Q18" s="32"/>
      <c r="R18" s="32"/>
      <c r="S18" s="65" t="s">
        <v>29</v>
      </c>
      <c r="T18" s="66"/>
      <c r="U18" s="299" t="s">
        <v>44</v>
      </c>
      <c r="V18" s="299"/>
      <c r="W18" s="303"/>
      <c r="X18" s="304"/>
      <c r="Y18" s="59"/>
      <c r="AB18" s="26"/>
      <c r="AC18" s="27"/>
      <c r="AD18" s="27"/>
    </row>
    <row r="19" spans="1:31" s="7" customFormat="1" ht="8.1" customHeight="1" x14ac:dyDescent="0.2">
      <c r="B19" s="32"/>
      <c r="C19" s="58"/>
      <c r="D19" s="58"/>
      <c r="E19" s="56"/>
      <c r="F19" s="56"/>
      <c r="G19" s="56"/>
      <c r="H19" s="46"/>
      <c r="I19" s="56"/>
      <c r="J19" s="56"/>
      <c r="K19" s="56"/>
      <c r="L19" s="56"/>
      <c r="M19" s="56"/>
      <c r="N19" s="56"/>
      <c r="O19" s="56"/>
      <c r="P19" s="56"/>
      <c r="Q19" s="67"/>
      <c r="R19" s="67"/>
      <c r="S19" s="28"/>
      <c r="T19" s="28"/>
      <c r="U19" s="68"/>
      <c r="V19" s="69"/>
      <c r="W19" s="69"/>
      <c r="X19" s="32"/>
      <c r="AE19" s="6"/>
    </row>
    <row r="20" spans="1:31" s="7" customFormat="1" ht="12" customHeight="1" x14ac:dyDescent="0.2">
      <c r="A20" s="6"/>
      <c r="B20" s="215" t="s">
        <v>30</v>
      </c>
      <c r="C20" s="225"/>
      <c r="D20" s="226"/>
      <c r="E20" s="56"/>
      <c r="F20" s="212" t="s">
        <v>23</v>
      </c>
      <c r="G20" s="213"/>
      <c r="H20" s="213"/>
      <c r="I20" s="213"/>
      <c r="J20" s="214"/>
      <c r="K20" s="6"/>
      <c r="L20" s="224" t="s">
        <v>55</v>
      </c>
      <c r="M20" s="225"/>
      <c r="N20" s="225"/>
      <c r="O20" s="225"/>
      <c r="P20" s="226"/>
      <c r="Q20" s="56"/>
      <c r="R20" s="57"/>
      <c r="S20" s="215" t="s">
        <v>24</v>
      </c>
      <c r="T20" s="216"/>
      <c r="U20" s="225"/>
      <c r="V20" s="225"/>
      <c r="W20" s="225"/>
      <c r="X20" s="226"/>
      <c r="Y20" s="60"/>
      <c r="AB20" s="26"/>
      <c r="AC20" s="27"/>
      <c r="AD20" s="27"/>
    </row>
    <row r="21" spans="1:31" s="7" customFormat="1" ht="13.5" customHeight="1" x14ac:dyDescent="0.2">
      <c r="A21" s="6"/>
      <c r="B21" s="305">
        <f>SUM(I25:X25)</f>
        <v>0</v>
      </c>
      <c r="C21" s="222"/>
      <c r="D21" s="223"/>
      <c r="E21" s="56"/>
      <c r="F21" s="231">
        <v>5</v>
      </c>
      <c r="G21" s="232"/>
      <c r="H21" s="232"/>
      <c r="I21" s="232"/>
      <c r="J21" s="233"/>
      <c r="K21" s="6"/>
      <c r="L21" s="227" t="s">
        <v>56</v>
      </c>
      <c r="M21" s="228"/>
      <c r="N21" s="228"/>
      <c r="O21" s="229" t="s">
        <v>13</v>
      </c>
      <c r="P21" s="230"/>
      <c r="Q21" s="32"/>
      <c r="R21" s="32"/>
      <c r="S21" s="306">
        <f>SUM(I27:X27)</f>
        <v>0</v>
      </c>
      <c r="T21" s="307"/>
      <c r="U21" s="225"/>
      <c r="V21" s="225"/>
      <c r="W21" s="225"/>
      <c r="X21" s="226"/>
      <c r="Y21" s="60"/>
    </row>
    <row r="22" spans="1:31" s="7" customFormat="1" ht="9.75" customHeight="1" x14ac:dyDescent="0.2">
      <c r="B22" s="32"/>
      <c r="C22" s="32"/>
      <c r="D22" s="32"/>
      <c r="E22" s="32"/>
      <c r="F22" s="32"/>
      <c r="G22" s="32"/>
      <c r="H22" s="32"/>
      <c r="I22" s="29"/>
      <c r="J22" s="29"/>
      <c r="K22" s="70"/>
      <c r="L22" s="70"/>
      <c r="M22" s="30"/>
      <c r="N22" s="30"/>
      <c r="O22" s="56"/>
      <c r="P22" s="56"/>
      <c r="Q22" s="31"/>
      <c r="R22" s="31"/>
      <c r="S22" s="71"/>
      <c r="T22" s="71"/>
      <c r="U22" s="71"/>
      <c r="V22" s="71"/>
      <c r="W22" s="71"/>
      <c r="X22" s="32"/>
    </row>
    <row r="23" spans="1:31" s="7" customFormat="1" ht="9.75" customHeight="1" x14ac:dyDescent="0.2">
      <c r="B23" s="32"/>
      <c r="C23" s="32"/>
      <c r="D23" s="32"/>
      <c r="E23" s="32"/>
      <c r="F23" s="32"/>
      <c r="G23" s="32"/>
      <c r="H23" s="32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AA23" s="6"/>
    </row>
    <row r="24" spans="1:31" s="7" customFormat="1" ht="23.25" customHeight="1" x14ac:dyDescent="0.2">
      <c r="B24" s="32"/>
      <c r="C24" s="32"/>
      <c r="D24" s="56"/>
      <c r="E24" s="32"/>
      <c r="F24" s="206" t="s">
        <v>164</v>
      </c>
      <c r="G24" s="207"/>
      <c r="H24" s="104"/>
      <c r="I24" s="204" t="s">
        <v>902</v>
      </c>
      <c r="J24" s="205"/>
      <c r="K24" s="395" t="s">
        <v>910</v>
      </c>
      <c r="L24" s="395"/>
      <c r="M24" s="203" t="s">
        <v>904</v>
      </c>
      <c r="N24" s="203"/>
      <c r="O24" s="202" t="s">
        <v>905</v>
      </c>
      <c r="P24" s="202"/>
      <c r="Q24" s="387" t="s">
        <v>919</v>
      </c>
      <c r="R24" s="396"/>
      <c r="S24" s="399"/>
      <c r="T24" s="403"/>
      <c r="U24" s="397" t="s">
        <v>921</v>
      </c>
      <c r="V24" s="397"/>
      <c r="W24" s="397"/>
      <c r="X24" s="398"/>
      <c r="Y24" s="388" t="s">
        <v>914</v>
      </c>
      <c r="Z24" s="393"/>
      <c r="AA24" s="126"/>
    </row>
    <row r="25" spans="1:31" s="7" customFormat="1" ht="21" customHeight="1" x14ac:dyDescent="0.2">
      <c r="B25" s="106" t="s">
        <v>59</v>
      </c>
      <c r="C25" s="12"/>
      <c r="D25" s="107" t="s">
        <v>53</v>
      </c>
      <c r="E25" s="97" t="s">
        <v>52</v>
      </c>
      <c r="F25" s="308"/>
      <c r="G25" s="309"/>
      <c r="H25" s="82"/>
      <c r="I25" s="243"/>
      <c r="J25" s="244"/>
      <c r="K25" s="244"/>
      <c r="L25" s="244"/>
      <c r="M25" s="244"/>
      <c r="N25" s="244"/>
      <c r="O25" s="244"/>
      <c r="P25" s="244"/>
      <c r="Q25" s="244"/>
      <c r="R25" s="324"/>
      <c r="S25" s="400"/>
      <c r="T25" s="401"/>
      <c r="U25" s="397"/>
      <c r="V25" s="397"/>
      <c r="W25" s="397"/>
      <c r="X25" s="398"/>
      <c r="Y25" s="243"/>
      <c r="Z25" s="324"/>
      <c r="AA25" s="80"/>
      <c r="AB25" s="6"/>
    </row>
    <row r="26" spans="1:31" s="7" customFormat="1" ht="11.25" customHeight="1" x14ac:dyDescent="0.2">
      <c r="B26" s="251" t="s">
        <v>57</v>
      </c>
      <c r="C26" s="252"/>
      <c r="D26" s="74"/>
      <c r="E26" s="54"/>
      <c r="F26" s="90">
        <f>F33-F29-F28-F27-F32</f>
        <v>2</v>
      </c>
      <c r="G26" s="109" t="s">
        <v>21</v>
      </c>
      <c r="H26" s="96"/>
      <c r="I26" s="389">
        <f>(I$25*$F26)*(1+($F$21/100))</f>
        <v>0</v>
      </c>
      <c r="J26" s="182" t="s">
        <v>21</v>
      </c>
      <c r="K26" s="94">
        <f>(K$25*$F26)*(1+($F$21/100))</f>
        <v>0</v>
      </c>
      <c r="L26" s="182" t="s">
        <v>21</v>
      </c>
      <c r="M26" s="94">
        <f>(M$25*$F26)*(1+($F$21/100))</f>
        <v>0</v>
      </c>
      <c r="N26" s="182" t="s">
        <v>21</v>
      </c>
      <c r="O26" s="94">
        <f>(O$25*$F26)*(1+($F$21/100))</f>
        <v>0</v>
      </c>
      <c r="P26" s="182" t="s">
        <v>21</v>
      </c>
      <c r="Q26" s="94">
        <f>(Q$25*$F26)*(1+($F$21/100))</f>
        <v>0</v>
      </c>
      <c r="R26" s="83" t="s">
        <v>21</v>
      </c>
      <c r="S26" s="402"/>
      <c r="T26" s="16"/>
      <c r="U26" s="62"/>
      <c r="V26" s="184"/>
      <c r="W26" s="62"/>
      <c r="X26" s="184"/>
      <c r="Y26" s="389">
        <f>(Y$25*$F26)*(1+($F$21/100))</f>
        <v>0</v>
      </c>
      <c r="Z26" s="83" t="s">
        <v>21</v>
      </c>
    </row>
    <row r="27" spans="1:31" s="7" customFormat="1" ht="11.25" customHeight="1" x14ac:dyDescent="0.2">
      <c r="B27" s="253" t="str">
        <f>B11</f>
        <v>2x Green mix</v>
      </c>
      <c r="C27" s="254"/>
      <c r="D27" s="55">
        <v>1</v>
      </c>
      <c r="E27" s="16" t="s">
        <v>11</v>
      </c>
      <c r="F27" s="86">
        <f>(D27*F33)/P11</f>
        <v>5</v>
      </c>
      <c r="G27" s="110" t="s">
        <v>21</v>
      </c>
      <c r="H27" s="96"/>
      <c r="I27" s="390">
        <f>(I$25*$F27)*(1+($F$21/100))</f>
        <v>0</v>
      </c>
      <c r="J27" s="184" t="s">
        <v>21</v>
      </c>
      <c r="K27" s="62">
        <f>(K$25*$F27)*(1+($F$21/100))</f>
        <v>0</v>
      </c>
      <c r="L27" s="184" t="s">
        <v>21</v>
      </c>
      <c r="M27" s="62">
        <f>(M$25*$F27)*(1+($F$21/100))</f>
        <v>0</v>
      </c>
      <c r="N27" s="184" t="s">
        <v>21</v>
      </c>
      <c r="O27" s="62">
        <f>(O$25*$F27)*(1+($F$21/100))</f>
        <v>0</v>
      </c>
      <c r="P27" s="184" t="s">
        <v>21</v>
      </c>
      <c r="Q27" s="62">
        <f>(Q$25*$F27)*(1+($F$21/100))</f>
        <v>0</v>
      </c>
      <c r="R27" s="84" t="s">
        <v>21</v>
      </c>
      <c r="S27" s="402"/>
      <c r="T27" s="16"/>
      <c r="U27" s="62"/>
      <c r="V27" s="184"/>
      <c r="W27" s="62"/>
      <c r="X27" s="184"/>
      <c r="Y27" s="390">
        <f>(Y$25*$F27)*(1+($F$21/100))</f>
        <v>0</v>
      </c>
      <c r="Z27" s="84" t="s">
        <v>21</v>
      </c>
    </row>
    <row r="28" spans="1:31" s="7" customFormat="1" ht="11.25" customHeight="1" x14ac:dyDescent="0.2">
      <c r="B28" s="253" t="s">
        <v>36</v>
      </c>
      <c r="C28" s="254"/>
      <c r="D28" s="115">
        <v>1</v>
      </c>
      <c r="E28" s="67" t="s">
        <v>12</v>
      </c>
      <c r="F28" s="91">
        <f>(F33*D28)/P12</f>
        <v>1</v>
      </c>
      <c r="G28" s="110" t="s">
        <v>21</v>
      </c>
      <c r="H28" s="96"/>
      <c r="I28" s="390">
        <f>(I$25*$F28)*(1+($F$21/100))</f>
        <v>0</v>
      </c>
      <c r="J28" s="184" t="s">
        <v>21</v>
      </c>
      <c r="K28" s="62">
        <f>(K$25*$F28)*(1+($F$21/100))</f>
        <v>0</v>
      </c>
      <c r="L28" s="184" t="s">
        <v>21</v>
      </c>
      <c r="M28" s="62">
        <f>(M$25*$F28)*(1+($F$21/100))</f>
        <v>0</v>
      </c>
      <c r="N28" s="184" t="s">
        <v>21</v>
      </c>
      <c r="O28" s="62">
        <f>(O$25*$F28)*(1+($F$21/100))</f>
        <v>0</v>
      </c>
      <c r="P28" s="184" t="s">
        <v>21</v>
      </c>
      <c r="Q28" s="62">
        <f>(Q$25*$F28)*(1+($F$21/100))</f>
        <v>0</v>
      </c>
      <c r="R28" s="84" t="s">
        <v>21</v>
      </c>
      <c r="S28" s="62"/>
      <c r="T28" s="184"/>
      <c r="U28" s="62"/>
      <c r="V28" s="184"/>
      <c r="W28" s="62"/>
      <c r="X28" s="184"/>
      <c r="Y28" s="390">
        <f>(Y$25*$F28)*(1+($F$21/100))</f>
        <v>0</v>
      </c>
      <c r="Z28" s="84" t="s">
        <v>21</v>
      </c>
      <c r="AC28" s="6"/>
    </row>
    <row r="29" spans="1:31" s="7" customFormat="1" ht="11.25" customHeight="1" x14ac:dyDescent="0.2">
      <c r="B29" s="255" t="s">
        <v>18</v>
      </c>
      <c r="C29" s="256"/>
      <c r="D29" s="116">
        <v>1</v>
      </c>
      <c r="E29" s="89" t="s">
        <v>12</v>
      </c>
      <c r="F29" s="92">
        <f>(F33*D29)/P13</f>
        <v>1</v>
      </c>
      <c r="G29" s="111" t="s">
        <v>10</v>
      </c>
      <c r="H29" s="96"/>
      <c r="I29" s="391">
        <f>(I$25*$F29)*(1+($F$21/100))</f>
        <v>0</v>
      </c>
      <c r="J29" s="58" t="s">
        <v>10</v>
      </c>
      <c r="K29" s="95">
        <f>(K$25*$F29)*(1+($F$21/100))</f>
        <v>0</v>
      </c>
      <c r="L29" s="58" t="s">
        <v>10</v>
      </c>
      <c r="M29" s="95">
        <f>(M$25*$F29)*(1+($F$21/100))</f>
        <v>0</v>
      </c>
      <c r="N29" s="58" t="s">
        <v>10</v>
      </c>
      <c r="O29" s="95">
        <f>(O$25*$F29)*(1+($F$21/100))</f>
        <v>0</v>
      </c>
      <c r="P29" s="58" t="s">
        <v>10</v>
      </c>
      <c r="Q29" s="95">
        <f>(Q$25*$F29)*(1+($F$21/100))</f>
        <v>0</v>
      </c>
      <c r="R29" s="85" t="s">
        <v>10</v>
      </c>
      <c r="S29" s="62"/>
      <c r="T29" s="184"/>
      <c r="U29" s="62"/>
      <c r="V29" s="184"/>
      <c r="W29" s="62"/>
      <c r="X29" s="184"/>
      <c r="Y29" s="391">
        <f>(Y$25*$F29)*(1+($F$21/100))</f>
        <v>0</v>
      </c>
      <c r="Z29" s="85" t="s">
        <v>10</v>
      </c>
      <c r="AC29" s="127"/>
    </row>
    <row r="30" spans="1:31" s="7" customFormat="1" ht="7.5" customHeight="1" x14ac:dyDescent="0.2">
      <c r="B30" s="296"/>
      <c r="C30" s="296"/>
      <c r="D30" s="296"/>
      <c r="E30" s="297"/>
      <c r="F30" s="93"/>
      <c r="G30" s="112"/>
      <c r="H30" s="96"/>
      <c r="I30" s="392"/>
      <c r="J30" s="184"/>
      <c r="K30" s="79"/>
      <c r="L30" s="184"/>
      <c r="M30" s="79"/>
      <c r="N30" s="184"/>
      <c r="O30" s="79"/>
      <c r="P30" s="184"/>
      <c r="Q30" s="79"/>
      <c r="R30" s="84"/>
      <c r="S30" s="62"/>
      <c r="T30" s="184"/>
      <c r="U30" s="62"/>
      <c r="V30" s="184"/>
      <c r="W30" s="62"/>
      <c r="X30" s="184"/>
      <c r="Y30" s="392"/>
      <c r="Z30" s="183"/>
    </row>
    <row r="31" spans="1:31" s="7" customFormat="1" ht="11.25" customHeight="1" x14ac:dyDescent="0.2">
      <c r="B31" s="251" t="s">
        <v>63</v>
      </c>
      <c r="C31" s="295"/>
      <c r="D31" s="295"/>
      <c r="E31" s="295"/>
      <c r="F31" s="90">
        <f>SUM(F26:F29)</f>
        <v>9</v>
      </c>
      <c r="G31" s="109" t="s">
        <v>21</v>
      </c>
      <c r="H31" s="96"/>
      <c r="I31" s="389" t="str">
        <f>IF(I25=0," ",SUM(I26:I29)/(1+($F$21/100))/I25)</f>
        <v xml:space="preserve"> </v>
      </c>
      <c r="J31" s="182" t="s">
        <v>10</v>
      </c>
      <c r="K31" s="94" t="str">
        <f>IF(K25=0," ",SUM(K26:K29)/(1+($F$21/100))/K25)</f>
        <v xml:space="preserve"> </v>
      </c>
      <c r="L31" s="182" t="s">
        <v>10</v>
      </c>
      <c r="M31" s="94" t="str">
        <f>IF(M25=0," ",SUM(M26:M29)/(1+($F$21/100))/M25)</f>
        <v xml:space="preserve"> </v>
      </c>
      <c r="N31" s="182" t="s">
        <v>10</v>
      </c>
      <c r="O31" s="94" t="str">
        <f>IF(O25=0," ",SUM(O26:O29)/(1+($F$21/100))/O25)</f>
        <v xml:space="preserve"> </v>
      </c>
      <c r="P31" s="182" t="s">
        <v>10</v>
      </c>
      <c r="Q31" s="94" t="str">
        <f>IF(Q25=0," ",SUM(Q26:Q29)/(1+($F$21/100))/Q25)</f>
        <v xml:space="preserve"> </v>
      </c>
      <c r="R31" s="83" t="s">
        <v>10</v>
      </c>
      <c r="S31" s="62"/>
      <c r="T31" s="184"/>
      <c r="U31" s="62"/>
      <c r="V31" s="184"/>
      <c r="W31" s="62"/>
      <c r="X31" s="184"/>
      <c r="Y31" s="389" t="str">
        <f>IF(Y25=0," ",SUM(Y26:Y29)/(1+($F$21/100))/Y25)</f>
        <v xml:space="preserve"> </v>
      </c>
      <c r="Z31" s="83" t="s">
        <v>10</v>
      </c>
    </row>
    <row r="32" spans="1:31" s="7" customFormat="1" ht="11.25" customHeight="1" x14ac:dyDescent="0.2">
      <c r="B32" s="253" t="s">
        <v>65</v>
      </c>
      <c r="C32" s="257"/>
      <c r="D32" s="70" t="str">
        <f>IF(L21=" ","?",(L21*F32)/F33)</f>
        <v>?</v>
      </c>
      <c r="E32" s="67" t="s">
        <v>13</v>
      </c>
      <c r="F32" s="117">
        <v>1</v>
      </c>
      <c r="G32" s="113" t="s">
        <v>10</v>
      </c>
      <c r="H32" s="56"/>
      <c r="I32" s="86">
        <f>$F$32</f>
        <v>1</v>
      </c>
      <c r="J32" s="16" t="s">
        <v>10</v>
      </c>
      <c r="K32" s="394">
        <f>$F$32</f>
        <v>1</v>
      </c>
      <c r="L32" s="16" t="s">
        <v>10</v>
      </c>
      <c r="M32" s="394">
        <f>$F$32</f>
        <v>1</v>
      </c>
      <c r="N32" s="16" t="s">
        <v>10</v>
      </c>
      <c r="O32" s="394">
        <f>$F$32</f>
        <v>1</v>
      </c>
      <c r="P32" s="16" t="s">
        <v>10</v>
      </c>
      <c r="Q32" s="394">
        <f>$F$32</f>
        <v>1</v>
      </c>
      <c r="R32" s="87" t="s">
        <v>10</v>
      </c>
      <c r="S32" s="394"/>
      <c r="T32" s="16"/>
      <c r="U32" s="394"/>
      <c r="V32" s="16"/>
      <c r="W32" s="394"/>
      <c r="X32" s="16"/>
      <c r="Y32" s="86">
        <f>$F$32</f>
        <v>1</v>
      </c>
      <c r="Z32" s="87" t="s">
        <v>10</v>
      </c>
      <c r="AC32" s="6"/>
    </row>
    <row r="33" spans="1:33" s="7" customFormat="1" ht="11.25" customHeight="1" x14ac:dyDescent="0.2">
      <c r="B33" s="250" t="s">
        <v>64</v>
      </c>
      <c r="C33" s="229"/>
      <c r="D33" s="58"/>
      <c r="E33" s="58"/>
      <c r="F33" s="118">
        <v>10</v>
      </c>
      <c r="G33" s="114" t="s">
        <v>10</v>
      </c>
      <c r="H33" s="58"/>
      <c r="I33" s="105">
        <f>$F$33</f>
        <v>10</v>
      </c>
      <c r="J33" s="63" t="s">
        <v>10</v>
      </c>
      <c r="K33" s="153">
        <f>$F$33</f>
        <v>10</v>
      </c>
      <c r="L33" s="63" t="s">
        <v>10</v>
      </c>
      <c r="M33" s="153">
        <f>$F$33</f>
        <v>10</v>
      </c>
      <c r="N33" s="63" t="s">
        <v>10</v>
      </c>
      <c r="O33" s="153">
        <f>$F$33</f>
        <v>10</v>
      </c>
      <c r="P33" s="63" t="s">
        <v>10</v>
      </c>
      <c r="Q33" s="153">
        <f>$F$33</f>
        <v>10</v>
      </c>
      <c r="R33" s="88" t="s">
        <v>10</v>
      </c>
      <c r="S33" s="98"/>
      <c r="T33" s="16"/>
      <c r="U33" s="98"/>
      <c r="V33" s="16"/>
      <c r="W33" s="98"/>
      <c r="X33" s="16"/>
      <c r="Y33" s="105">
        <f>$F$33</f>
        <v>10</v>
      </c>
      <c r="Z33" s="88" t="s">
        <v>10</v>
      </c>
      <c r="AC33" s="6"/>
    </row>
    <row r="34" spans="1:33" s="7" customFormat="1" ht="11.25" customHeight="1" x14ac:dyDescent="0.2">
      <c r="B34" s="64"/>
      <c r="C34" s="64"/>
      <c r="D34" s="47"/>
      <c r="E34" s="47"/>
      <c r="F34" s="98"/>
      <c r="G34" s="9"/>
      <c r="I34" s="99"/>
      <c r="J34" s="100"/>
      <c r="K34" s="98"/>
      <c r="L34" s="100"/>
      <c r="M34" s="98"/>
      <c r="N34" s="100"/>
      <c r="O34" s="98"/>
      <c r="P34" s="108"/>
      <c r="Q34" s="98"/>
      <c r="R34" s="100"/>
      <c r="S34" s="98"/>
      <c r="T34" s="100"/>
      <c r="U34" s="98"/>
      <c r="V34" s="100"/>
      <c r="W34" s="98"/>
      <c r="X34" s="9"/>
      <c r="Y34" s="52"/>
    </row>
    <row r="35" spans="1:33" s="7" customFormat="1" ht="11.25" customHeight="1" x14ac:dyDescent="0.2">
      <c r="B35" s="32"/>
      <c r="C35" s="32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151"/>
      <c r="P35" s="101"/>
      <c r="Q35" s="102"/>
      <c r="R35" s="102"/>
      <c r="S35" s="102"/>
      <c r="T35" s="102"/>
      <c r="U35" s="102"/>
      <c r="V35" s="103"/>
      <c r="W35" s="103"/>
      <c r="X35" s="52" t="s">
        <v>45</v>
      </c>
      <c r="Y35" s="52"/>
    </row>
    <row r="36" spans="1:33" s="7" customFormat="1" ht="11.25" customHeight="1" x14ac:dyDescent="0.2">
      <c r="C36" s="190" t="s">
        <v>906</v>
      </c>
      <c r="D36" s="190"/>
      <c r="E36" s="192" t="s">
        <v>36</v>
      </c>
      <c r="F36" s="192"/>
      <c r="G36" s="192"/>
      <c r="H36" s="38"/>
      <c r="I36" s="192" t="s">
        <v>18</v>
      </c>
      <c r="J36" s="192"/>
      <c r="K36" s="192"/>
      <c r="L36" s="6"/>
      <c r="M36" s="12" t="s">
        <v>916</v>
      </c>
      <c r="N36" s="32"/>
      <c r="O36" s="32"/>
      <c r="P36" s="32"/>
      <c r="Q36" s="188" t="str">
        <f>"PCR program "&amp;B18&amp;":"</f>
        <v>PCR program 01 diagn.for.symb.:</v>
      </c>
      <c r="R36" s="188"/>
      <c r="S36" s="188"/>
      <c r="T36" s="188"/>
      <c r="U36" s="188"/>
      <c r="V36" s="188"/>
      <c r="W36" s="188"/>
      <c r="X36" s="52" t="s">
        <v>46</v>
      </c>
      <c r="Y36" s="52"/>
    </row>
    <row r="37" spans="1:33" s="7" customFormat="1" ht="11.25" customHeight="1" x14ac:dyDescent="0.2">
      <c r="A37" s="6"/>
      <c r="B37" s="6"/>
      <c r="C37" s="191" t="s">
        <v>902</v>
      </c>
      <c r="D37" s="191"/>
      <c r="E37" s="196" t="s">
        <v>907</v>
      </c>
      <c r="F37" s="196"/>
      <c r="G37" s="196"/>
      <c r="H37" s="119"/>
      <c r="I37" s="198" t="s">
        <v>908</v>
      </c>
      <c r="J37" s="198"/>
      <c r="K37" s="198"/>
      <c r="L37" s="6"/>
      <c r="M37" s="32"/>
      <c r="N37" s="56"/>
      <c r="O37" s="32"/>
      <c r="P37" s="32"/>
      <c r="Q37" s="197" t="s">
        <v>457</v>
      </c>
      <c r="R37" s="197"/>
      <c r="S37" s="197"/>
      <c r="T37" s="197"/>
      <c r="U37" s="197"/>
      <c r="V37" s="67"/>
      <c r="W37" s="67"/>
      <c r="X37" s="52" t="s">
        <v>50</v>
      </c>
      <c r="Y37" s="52"/>
    </row>
    <row r="38" spans="1:33" s="7" customFormat="1" ht="11.25" customHeight="1" x14ac:dyDescent="0.2">
      <c r="A38" s="6"/>
      <c r="B38" s="6"/>
      <c r="C38" s="191" t="s">
        <v>903</v>
      </c>
      <c r="D38" s="191"/>
      <c r="E38" s="196" t="s">
        <v>909</v>
      </c>
      <c r="F38" s="196"/>
      <c r="G38" s="196"/>
      <c r="H38" s="120"/>
      <c r="I38" s="196" t="s">
        <v>903</v>
      </c>
      <c r="J38" s="196"/>
      <c r="K38" s="196"/>
      <c r="L38" s="6"/>
      <c r="M38" s="32"/>
      <c r="N38" s="56"/>
      <c r="O38" s="32"/>
      <c r="P38" s="56"/>
      <c r="Q38" s="58">
        <v>95</v>
      </c>
      <c r="R38" s="58"/>
      <c r="S38" s="58" t="s">
        <v>58</v>
      </c>
      <c r="T38" s="58"/>
      <c r="U38" s="58" t="s">
        <v>37</v>
      </c>
      <c r="V38" s="140"/>
      <c r="W38" s="140"/>
      <c r="X38" s="52" t="s">
        <v>47</v>
      </c>
      <c r="Y38" s="52"/>
    </row>
    <row r="39" spans="1:33" s="7" customFormat="1" ht="11.25" customHeight="1" x14ac:dyDescent="0.2">
      <c r="A39" s="6"/>
      <c r="B39" s="6"/>
      <c r="C39" s="191" t="s">
        <v>905</v>
      </c>
      <c r="D39" s="191"/>
      <c r="E39" s="196" t="s">
        <v>911</v>
      </c>
      <c r="F39" s="196"/>
      <c r="G39" s="196"/>
      <c r="H39" s="120"/>
      <c r="I39" s="196" t="s">
        <v>912</v>
      </c>
      <c r="J39" s="196"/>
      <c r="K39" s="196"/>
      <c r="L39" s="6"/>
      <c r="M39" s="32"/>
      <c r="N39" s="16"/>
      <c r="O39" s="32"/>
      <c r="P39" s="32"/>
      <c r="Q39" s="75">
        <v>95</v>
      </c>
      <c r="R39" s="76"/>
      <c r="S39" s="135" t="s">
        <v>58</v>
      </c>
      <c r="T39" s="135"/>
      <c r="U39" s="136" t="s">
        <v>8</v>
      </c>
      <c r="V39" s="140"/>
      <c r="W39" s="140"/>
      <c r="X39" s="52" t="s">
        <v>48</v>
      </c>
      <c r="Y39" s="52"/>
    </row>
    <row r="40" spans="1:33" s="7" customFormat="1" ht="11.25" customHeight="1" x14ac:dyDescent="0.2">
      <c r="A40" s="6"/>
      <c r="B40" s="6"/>
      <c r="C40" s="191" t="s">
        <v>919</v>
      </c>
      <c r="D40" s="191"/>
      <c r="E40" s="196" t="s">
        <v>917</v>
      </c>
      <c r="F40" s="196"/>
      <c r="G40" s="196"/>
      <c r="H40" s="120"/>
      <c r="I40" s="196" t="s">
        <v>918</v>
      </c>
      <c r="J40" s="196"/>
      <c r="K40" s="196"/>
      <c r="L40" s="6"/>
      <c r="M40" s="32"/>
      <c r="N40" s="67"/>
      <c r="O40" s="32"/>
      <c r="P40" s="32"/>
      <c r="Q40" s="77" t="s">
        <v>41</v>
      </c>
      <c r="R40" s="49"/>
      <c r="S40" s="140" t="s">
        <v>58</v>
      </c>
      <c r="T40" s="140"/>
      <c r="U40" s="137" t="s">
        <v>8</v>
      </c>
      <c r="V40" s="140"/>
      <c r="W40" s="50" t="s">
        <v>39</v>
      </c>
      <c r="X40" s="52" t="s">
        <v>49</v>
      </c>
      <c r="Y40" s="52"/>
    </row>
    <row r="41" spans="1:33" s="7" customFormat="1" ht="11.25" customHeight="1" x14ac:dyDescent="0.2">
      <c r="A41" s="6"/>
      <c r="B41" s="6"/>
      <c r="C41" s="191" t="s">
        <v>904</v>
      </c>
      <c r="D41" s="191"/>
      <c r="E41" s="196" t="s">
        <v>922</v>
      </c>
      <c r="F41" s="196"/>
      <c r="G41" s="196"/>
      <c r="H41" s="181"/>
      <c r="I41" s="196" t="s">
        <v>923</v>
      </c>
      <c r="J41" s="196"/>
      <c r="K41" s="196"/>
      <c r="L41" s="6"/>
      <c r="M41" s="128"/>
      <c r="N41" s="67"/>
      <c r="O41" s="32"/>
      <c r="P41" s="32"/>
      <c r="Q41" s="138">
        <v>72</v>
      </c>
      <c r="R41" s="58"/>
      <c r="S41" s="58" t="s">
        <v>58</v>
      </c>
      <c r="T41" s="58"/>
      <c r="U41" s="139" t="s">
        <v>14</v>
      </c>
      <c r="V41" s="140"/>
      <c r="W41" s="140"/>
    </row>
    <row r="42" spans="1:33" s="7" customFormat="1" ht="11.25" customHeight="1" x14ac:dyDescent="0.2">
      <c r="A42" s="6"/>
      <c r="B42" s="6"/>
      <c r="C42" s="404"/>
      <c r="D42" s="404"/>
      <c r="E42" s="407"/>
      <c r="F42" s="407"/>
      <c r="G42" s="407"/>
      <c r="H42" s="408"/>
      <c r="I42" s="407"/>
      <c r="J42" s="407"/>
      <c r="K42" s="407"/>
      <c r="L42" s="9"/>
      <c r="M42" s="32"/>
      <c r="N42" s="56"/>
      <c r="O42" s="32"/>
      <c r="P42" s="32"/>
      <c r="Q42" s="75">
        <v>95</v>
      </c>
      <c r="R42" s="76"/>
      <c r="S42" s="135" t="s">
        <v>58</v>
      </c>
      <c r="T42" s="135"/>
      <c r="U42" s="136" t="s">
        <v>8</v>
      </c>
      <c r="V42" s="140"/>
      <c r="W42" s="140"/>
      <c r="X42" s="13"/>
      <c r="Y42" s="13"/>
    </row>
    <row r="43" spans="1:33" s="7" customFormat="1" ht="11.25" customHeight="1" x14ac:dyDescent="0.2">
      <c r="A43" s="6"/>
      <c r="B43" s="6"/>
      <c r="C43" s="404"/>
      <c r="D43" s="404"/>
      <c r="E43" s="409"/>
      <c r="F43" s="409"/>
      <c r="G43" s="409"/>
      <c r="H43" s="410"/>
      <c r="I43" s="409"/>
      <c r="J43" s="409"/>
      <c r="K43" s="409"/>
      <c r="L43" s="9"/>
      <c r="M43" s="32"/>
      <c r="N43" s="56"/>
      <c r="O43" s="32"/>
      <c r="P43" s="32"/>
      <c r="Q43" s="78">
        <v>55</v>
      </c>
      <c r="R43" s="72"/>
      <c r="S43" s="140" t="s">
        <v>58</v>
      </c>
      <c r="T43" s="140"/>
      <c r="U43" s="137" t="s">
        <v>8</v>
      </c>
      <c r="V43" s="140"/>
      <c r="W43" s="50" t="s">
        <v>40</v>
      </c>
      <c r="X43" s="6"/>
      <c r="Y43" s="6"/>
      <c r="AG43" s="6"/>
    </row>
    <row r="44" spans="1:33" s="7" customFormat="1" ht="11.25" customHeight="1" x14ac:dyDescent="0.2">
      <c r="A44" s="6"/>
      <c r="B44" s="6"/>
      <c r="C44" s="404"/>
      <c r="D44" s="404"/>
      <c r="E44" s="405"/>
      <c r="F44" s="405"/>
      <c r="G44" s="405"/>
      <c r="H44" s="406"/>
      <c r="I44" s="405"/>
      <c r="J44" s="405"/>
      <c r="K44" s="405"/>
      <c r="L44" s="9"/>
      <c r="M44" s="32"/>
      <c r="N44" s="56"/>
      <c r="O44" s="32"/>
      <c r="P44" s="32"/>
      <c r="Q44" s="138">
        <v>72</v>
      </c>
      <c r="R44" s="58"/>
      <c r="S44" s="58" t="s">
        <v>58</v>
      </c>
      <c r="T44" s="58"/>
      <c r="U44" s="139" t="s">
        <v>14</v>
      </c>
      <c r="V44" s="140"/>
      <c r="W44" s="140"/>
      <c r="X44" s="33"/>
      <c r="Y44" s="33"/>
    </row>
    <row r="45" spans="1:33" s="7" customFormat="1" ht="11.25" customHeight="1" x14ac:dyDescent="0.2">
      <c r="A45" s="6"/>
      <c r="B45" s="6"/>
      <c r="C45" s="191" t="s">
        <v>915</v>
      </c>
      <c r="D45" s="191"/>
      <c r="E45" s="196" t="s">
        <v>913</v>
      </c>
      <c r="F45" s="196"/>
      <c r="G45" s="196"/>
      <c r="H45" s="125"/>
      <c r="I45" s="196" t="s">
        <v>920</v>
      </c>
      <c r="J45" s="196"/>
      <c r="K45" s="196"/>
      <c r="L45" s="6"/>
      <c r="M45" s="184" t="s">
        <v>924</v>
      </c>
      <c r="N45" s="129"/>
      <c r="O45" s="32"/>
      <c r="P45" s="56"/>
      <c r="Q45" s="76">
        <v>72</v>
      </c>
      <c r="R45" s="76"/>
      <c r="S45" s="135" t="s">
        <v>58</v>
      </c>
      <c r="T45" s="135"/>
      <c r="U45" s="135" t="s">
        <v>42</v>
      </c>
      <c r="V45" s="32"/>
      <c r="W45" s="32"/>
    </row>
    <row r="46" spans="1:33" s="7" customFormat="1" ht="11.25" customHeight="1" x14ac:dyDescent="0.2">
      <c r="A46" s="6"/>
      <c r="B46" s="56"/>
      <c r="C46" s="56"/>
      <c r="D46" s="56"/>
      <c r="E46" s="56"/>
      <c r="F46" s="56"/>
      <c r="G46" s="56"/>
      <c r="H46" s="73"/>
      <c r="I46" s="16"/>
      <c r="J46" s="16"/>
      <c r="K46" s="103"/>
      <c r="L46" s="56"/>
      <c r="M46" s="56"/>
      <c r="N46" s="56"/>
      <c r="O46" s="32"/>
      <c r="P46" s="56"/>
      <c r="Q46" s="16">
        <v>10</v>
      </c>
      <c r="R46" s="16"/>
      <c r="S46" s="56" t="s">
        <v>58</v>
      </c>
      <c r="T46" s="56"/>
      <c r="U46" s="56" t="s">
        <v>9</v>
      </c>
      <c r="V46" s="56"/>
      <c r="W46" s="56"/>
      <c r="AC46" s="6"/>
    </row>
    <row r="47" spans="1:33" s="7" customFormat="1" ht="12" customHeight="1" x14ac:dyDescent="0.2">
      <c r="A47" s="6"/>
      <c r="B47" s="47"/>
      <c r="C47" s="14"/>
      <c r="D47" s="14"/>
      <c r="E47" s="14"/>
      <c r="F47" s="6"/>
      <c r="G47" s="6"/>
      <c r="H47" s="48"/>
      <c r="I47" s="9"/>
      <c r="J47" s="9"/>
      <c r="K47" s="6"/>
      <c r="L47" s="6"/>
      <c r="M47" s="6"/>
      <c r="N47" s="6"/>
    </row>
    <row r="48" spans="1:33" s="7" customFormat="1" ht="16.5" customHeight="1" x14ac:dyDescent="0.2">
      <c r="B48" s="34" t="s">
        <v>17</v>
      </c>
      <c r="C48" s="35"/>
      <c r="D48" s="36"/>
      <c r="E48" s="36"/>
      <c r="F48" s="35"/>
      <c r="G48" s="37"/>
      <c r="H48" s="37"/>
      <c r="I48" s="36"/>
      <c r="J48" s="36"/>
      <c r="K48" s="63" t="s">
        <v>56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"/>
      <c r="AB48" s="6"/>
      <c r="AC48" s="6"/>
    </row>
    <row r="49" spans="2:30" s="7" customFormat="1" ht="6.75" customHeight="1" x14ac:dyDescent="0.2">
      <c r="C49" s="38"/>
      <c r="D49" s="39"/>
      <c r="E49" s="38"/>
      <c r="F49" s="38"/>
      <c r="G49" s="38"/>
      <c r="H49" s="39"/>
      <c r="I49" s="38"/>
      <c r="J49" s="38"/>
      <c r="K49" s="38"/>
      <c r="L49" s="38"/>
      <c r="M49" s="38"/>
      <c r="N49" s="38"/>
      <c r="O49" s="39"/>
      <c r="P49" s="39"/>
      <c r="Q49" s="61"/>
      <c r="R49" s="61"/>
      <c r="S49" s="38"/>
      <c r="T49" s="38"/>
      <c r="V49" s="38"/>
      <c r="X49" s="12"/>
      <c r="Y49" s="12"/>
      <c r="AA49" s="6"/>
      <c r="AB49" s="6"/>
    </row>
    <row r="50" spans="2:30" s="7" customFormat="1" ht="18.75" customHeight="1" x14ac:dyDescent="0.2">
      <c r="B50" s="40" t="s">
        <v>0</v>
      </c>
      <c r="C50" s="124"/>
      <c r="D50" s="124"/>
      <c r="E50" s="124"/>
      <c r="F50" s="185"/>
      <c r="G50" s="199"/>
      <c r="H50" s="189"/>
      <c r="I50" s="185"/>
      <c r="J50" s="189"/>
      <c r="K50" s="185"/>
      <c r="L50" s="189"/>
      <c r="M50" s="185"/>
      <c r="N50" s="189"/>
      <c r="O50" s="185"/>
      <c r="P50" s="186"/>
      <c r="Q50" s="185"/>
      <c r="R50" s="189"/>
      <c r="S50" s="185"/>
      <c r="T50" s="189"/>
      <c r="U50" s="185"/>
      <c r="V50" s="189"/>
      <c r="W50" s="185"/>
      <c r="X50" s="186"/>
      <c r="Y50" s="40"/>
      <c r="Z50" s="12"/>
    </row>
    <row r="51" spans="2:30" s="7" customFormat="1" ht="18.75" customHeight="1" x14ac:dyDescent="0.2">
      <c r="B51" s="40" t="s">
        <v>1</v>
      </c>
      <c r="C51" s="124"/>
      <c r="D51" s="124"/>
      <c r="E51" s="124"/>
      <c r="F51" s="185"/>
      <c r="G51" s="199"/>
      <c r="H51" s="189"/>
      <c r="I51" s="185"/>
      <c r="J51" s="189"/>
      <c r="K51" s="185"/>
      <c r="L51" s="189"/>
      <c r="M51" s="185"/>
      <c r="N51" s="189"/>
      <c r="O51" s="185"/>
      <c r="P51" s="186"/>
      <c r="Q51" s="185"/>
      <c r="R51" s="189"/>
      <c r="S51" s="185"/>
      <c r="T51" s="189"/>
      <c r="U51" s="185"/>
      <c r="V51" s="189"/>
      <c r="W51" s="185"/>
      <c r="X51" s="186"/>
      <c r="Y51" s="40"/>
      <c r="Z51" s="12"/>
    </row>
    <row r="52" spans="2:30" s="7" customFormat="1" ht="18.75" customHeight="1" x14ac:dyDescent="0.2">
      <c r="B52" s="40" t="s">
        <v>2</v>
      </c>
      <c r="C52" s="124"/>
      <c r="D52" s="124"/>
      <c r="E52" s="124"/>
      <c r="F52" s="185"/>
      <c r="G52" s="199"/>
      <c r="H52" s="189"/>
      <c r="I52" s="185"/>
      <c r="J52" s="189"/>
      <c r="K52" s="185"/>
      <c r="L52" s="189"/>
      <c r="M52" s="185"/>
      <c r="N52" s="189"/>
      <c r="O52" s="185"/>
      <c r="P52" s="186"/>
      <c r="Q52" s="185"/>
      <c r="R52" s="189"/>
      <c r="S52" s="185"/>
      <c r="T52" s="189"/>
      <c r="U52" s="185"/>
      <c r="V52" s="189"/>
      <c r="W52" s="185"/>
      <c r="X52" s="186"/>
      <c r="Y52" s="40"/>
      <c r="Z52" s="12"/>
    </row>
    <row r="53" spans="2:30" s="7" customFormat="1" ht="18.75" customHeight="1" x14ac:dyDescent="0.2">
      <c r="B53" s="40" t="s">
        <v>3</v>
      </c>
      <c r="C53" s="124"/>
      <c r="D53" s="124"/>
      <c r="E53" s="124"/>
      <c r="F53" s="185"/>
      <c r="G53" s="199"/>
      <c r="H53" s="189"/>
      <c r="I53" s="185"/>
      <c r="J53" s="189"/>
      <c r="K53" s="185"/>
      <c r="L53" s="189"/>
      <c r="M53" s="185"/>
      <c r="N53" s="189"/>
      <c r="O53" s="185"/>
      <c r="P53" s="186"/>
      <c r="Q53" s="185"/>
      <c r="R53" s="189"/>
      <c r="S53" s="185"/>
      <c r="T53" s="189"/>
      <c r="U53" s="185"/>
      <c r="V53" s="189"/>
      <c r="W53" s="193"/>
      <c r="X53" s="325"/>
      <c r="Y53" s="40"/>
      <c r="Z53" s="12"/>
    </row>
    <row r="54" spans="2:30" s="7" customFormat="1" ht="18.75" customHeight="1" x14ac:dyDescent="0.2">
      <c r="B54" s="40" t="s">
        <v>4</v>
      </c>
      <c r="C54" s="124"/>
      <c r="D54" s="124"/>
      <c r="E54" s="124"/>
      <c r="F54" s="185"/>
      <c r="G54" s="199"/>
      <c r="H54" s="189"/>
      <c r="I54" s="185"/>
      <c r="J54" s="189"/>
      <c r="K54" s="185"/>
      <c r="L54" s="189"/>
      <c r="M54" s="185"/>
      <c r="N54" s="189"/>
      <c r="O54" s="185"/>
      <c r="P54" s="186"/>
      <c r="Q54" s="185"/>
      <c r="R54" s="189"/>
      <c r="S54" s="193"/>
      <c r="T54" s="194"/>
      <c r="U54" s="193"/>
      <c r="V54" s="194"/>
      <c r="W54" s="193"/>
      <c r="X54" s="325"/>
      <c r="Y54" s="40"/>
      <c r="Z54" s="12"/>
    </row>
    <row r="55" spans="2:30" s="7" customFormat="1" ht="18.75" customHeight="1" x14ac:dyDescent="0.2">
      <c r="B55" s="40" t="s">
        <v>5</v>
      </c>
      <c r="C55" s="180"/>
      <c r="D55" s="180"/>
      <c r="E55" s="180"/>
      <c r="F55" s="193"/>
      <c r="G55" s="258"/>
      <c r="H55" s="194"/>
      <c r="I55" s="185"/>
      <c r="J55" s="189"/>
      <c r="K55" s="185"/>
      <c r="L55" s="189"/>
      <c r="M55" s="185"/>
      <c r="N55" s="189"/>
      <c r="O55" s="185"/>
      <c r="P55" s="186"/>
      <c r="Q55" s="185"/>
      <c r="R55" s="189"/>
      <c r="S55" s="185"/>
      <c r="T55" s="189"/>
      <c r="U55" s="185"/>
      <c r="V55" s="189"/>
      <c r="W55" s="185"/>
      <c r="X55" s="186"/>
      <c r="Y55" s="40"/>
      <c r="Z55" s="12"/>
    </row>
    <row r="56" spans="2:30" s="7" customFormat="1" ht="18.75" customHeight="1" x14ac:dyDescent="0.2">
      <c r="B56" s="40" t="s">
        <v>6</v>
      </c>
      <c r="C56" s="124"/>
      <c r="D56" s="124"/>
      <c r="E56" s="124"/>
      <c r="F56" s="185"/>
      <c r="G56" s="199"/>
      <c r="H56" s="189"/>
      <c r="I56" s="185"/>
      <c r="J56" s="189"/>
      <c r="K56" s="185"/>
      <c r="L56" s="189"/>
      <c r="M56" s="185"/>
      <c r="N56" s="189"/>
      <c r="O56" s="185"/>
      <c r="P56" s="186"/>
      <c r="Q56" s="185"/>
      <c r="R56" s="189"/>
      <c r="S56" s="185"/>
      <c r="T56" s="189"/>
      <c r="U56" s="185"/>
      <c r="V56" s="189"/>
      <c r="W56" s="185"/>
      <c r="X56" s="186"/>
      <c r="Y56" s="40"/>
      <c r="Z56" s="12"/>
    </row>
    <row r="57" spans="2:30" s="7" customFormat="1" ht="18.75" customHeight="1" x14ac:dyDescent="0.2">
      <c r="B57" s="40" t="s">
        <v>7</v>
      </c>
      <c r="C57" s="124"/>
      <c r="D57" s="124"/>
      <c r="E57" s="124"/>
      <c r="F57" s="185"/>
      <c r="G57" s="199"/>
      <c r="H57" s="189"/>
      <c r="I57" s="185"/>
      <c r="J57" s="189"/>
      <c r="K57" s="185"/>
      <c r="L57" s="189"/>
      <c r="M57" s="185"/>
      <c r="N57" s="189"/>
      <c r="O57" s="185"/>
      <c r="P57" s="186"/>
      <c r="Q57" s="193"/>
      <c r="R57" s="194"/>
      <c r="S57" s="193"/>
      <c r="T57" s="194"/>
      <c r="U57" s="185"/>
      <c r="V57" s="189"/>
      <c r="W57" s="185"/>
      <c r="X57" s="186"/>
      <c r="Y57" s="40"/>
      <c r="Z57" s="12"/>
    </row>
    <row r="58" spans="2:30" s="7" customFormat="1" ht="12" customHeight="1" x14ac:dyDescent="0.2">
      <c r="C58" s="38">
        <v>1</v>
      </c>
      <c r="D58" s="38">
        <v>2</v>
      </c>
      <c r="E58" s="38">
        <v>3</v>
      </c>
      <c r="F58" s="195">
        <v>4</v>
      </c>
      <c r="G58" s="195"/>
      <c r="H58" s="195"/>
      <c r="I58" s="195">
        <v>5</v>
      </c>
      <c r="J58" s="195"/>
      <c r="K58" s="213">
        <v>6</v>
      </c>
      <c r="L58" s="213"/>
      <c r="M58" s="213">
        <v>7</v>
      </c>
      <c r="N58" s="213"/>
      <c r="O58" s="213">
        <v>8</v>
      </c>
      <c r="P58" s="213"/>
      <c r="Q58" s="213">
        <v>9</v>
      </c>
      <c r="R58" s="213"/>
      <c r="S58" s="213">
        <v>10</v>
      </c>
      <c r="T58" s="213"/>
      <c r="U58" s="213">
        <v>11</v>
      </c>
      <c r="V58" s="213"/>
      <c r="W58" s="187">
        <v>12</v>
      </c>
      <c r="X58" s="187"/>
    </row>
    <row r="59" spans="2:30" s="23" customFormat="1" ht="26.25" customHeight="1" x14ac:dyDescent="0.2">
      <c r="B59" s="39" t="s">
        <v>31</v>
      </c>
      <c r="C59" s="133"/>
      <c r="D59" s="133"/>
      <c r="E59" s="133"/>
      <c r="F59" s="133"/>
      <c r="G59" s="133"/>
      <c r="H59" s="134"/>
      <c r="I59" s="133"/>
      <c r="J59" s="133"/>
      <c r="K59" s="133"/>
      <c r="L59" s="133"/>
      <c r="M59" s="133"/>
      <c r="N59" s="133"/>
      <c r="O59" s="133"/>
      <c r="P59" s="134"/>
      <c r="Q59" s="133"/>
      <c r="R59" s="133"/>
      <c r="S59" s="133"/>
      <c r="T59" s="133"/>
      <c r="U59" s="133"/>
      <c r="V59" s="133"/>
      <c r="W59" s="133"/>
      <c r="X59" s="160"/>
      <c r="Y59" s="161"/>
      <c r="AB59" s="41"/>
      <c r="AC59" s="42"/>
      <c r="AD59" s="42"/>
    </row>
    <row r="60" spans="2:30" s="23" customFormat="1" ht="26.25" customHeight="1" x14ac:dyDescent="0.2">
      <c r="B60" s="293"/>
      <c r="C60" s="293"/>
      <c r="D60" s="293"/>
      <c r="E60" s="293"/>
      <c r="F60" s="293"/>
      <c r="G60" s="293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162"/>
      <c r="Y60" s="162"/>
      <c r="Z60" s="170"/>
      <c r="AB60" s="41"/>
      <c r="AC60" s="42"/>
      <c r="AD60" s="42"/>
    </row>
    <row r="61" spans="2:30" s="23" customFormat="1" ht="26.25" customHeight="1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162"/>
      <c r="Y61" s="162"/>
      <c r="Z61" s="170"/>
      <c r="AB61" s="163"/>
      <c r="AC61" s="164"/>
      <c r="AD61" s="42"/>
    </row>
    <row r="62" spans="2:30" s="23" customFormat="1" ht="15.75" customHeight="1" x14ac:dyDescent="0.2">
      <c r="B62" s="43"/>
      <c r="C62" s="43"/>
      <c r="D62" s="43"/>
      <c r="V62" s="43"/>
      <c r="W62" s="43"/>
      <c r="X62" s="43"/>
      <c r="Y62" s="43"/>
      <c r="Z62" s="171"/>
      <c r="AA62" s="43"/>
      <c r="AB62" s="41"/>
      <c r="AC62" s="42"/>
      <c r="AD62" s="42"/>
    </row>
    <row r="63" spans="2:30" s="23" customFormat="1" ht="18.75" customHeight="1" x14ac:dyDescent="0.2">
      <c r="B63" s="246" t="s">
        <v>66</v>
      </c>
      <c r="C63" s="247"/>
      <c r="D63" s="310" t="s">
        <v>43</v>
      </c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2"/>
      <c r="P63" s="310" t="s">
        <v>15</v>
      </c>
      <c r="Q63" s="311"/>
      <c r="R63" s="311"/>
      <c r="S63" s="311"/>
      <c r="T63" s="311"/>
      <c r="U63" s="312"/>
      <c r="V63" s="310" t="s">
        <v>16</v>
      </c>
      <c r="W63" s="311"/>
      <c r="X63" s="311"/>
      <c r="Y63" s="311"/>
      <c r="Z63" s="319"/>
      <c r="AA63" s="43"/>
      <c r="AB63" s="41"/>
      <c r="AC63" s="42"/>
      <c r="AD63" s="42"/>
    </row>
    <row r="64" spans="2:30" s="23" customFormat="1" ht="30" customHeight="1" x14ac:dyDescent="0.2">
      <c r="B64" s="248"/>
      <c r="C64" s="249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5"/>
      <c r="P64" s="316"/>
      <c r="Q64" s="317"/>
      <c r="R64" s="317"/>
      <c r="S64" s="317"/>
      <c r="T64" s="317"/>
      <c r="U64" s="318"/>
      <c r="V64" s="320"/>
      <c r="W64" s="321"/>
      <c r="X64" s="321"/>
      <c r="Y64" s="321"/>
      <c r="Z64" s="322"/>
      <c r="AB64" s="41"/>
      <c r="AC64" s="42"/>
      <c r="AD64" s="44"/>
    </row>
    <row r="65" spans="3:25" x14ac:dyDescent="0.2">
      <c r="O65" s="3"/>
      <c r="P65" s="3"/>
      <c r="Q65" s="4"/>
      <c r="R65" s="4"/>
      <c r="S65" s="4"/>
      <c r="T65" s="4"/>
      <c r="U65" s="4"/>
      <c r="V65" s="4"/>
      <c r="W65" s="4"/>
      <c r="X65" s="4"/>
      <c r="Y65" s="4"/>
    </row>
    <row r="66" spans="3:25" x14ac:dyDescent="0.2">
      <c r="O66" s="3"/>
      <c r="P66" s="3"/>
      <c r="Q66" s="4"/>
      <c r="R66" s="4"/>
      <c r="S66" s="4"/>
      <c r="T66" s="4"/>
      <c r="U66" s="4"/>
      <c r="V66" s="4"/>
      <c r="W66" s="4"/>
      <c r="X66" s="4"/>
      <c r="Y66" s="4"/>
    </row>
    <row r="67" spans="3:25" x14ac:dyDescent="0.2">
      <c r="O67" s="3"/>
      <c r="P67" s="3"/>
      <c r="Q67" s="4"/>
      <c r="R67" s="4"/>
      <c r="S67" s="4"/>
      <c r="T67" s="4"/>
      <c r="U67" s="4"/>
      <c r="V67" s="4"/>
      <c r="W67" s="4"/>
      <c r="X67" s="4"/>
      <c r="Y67" s="4"/>
    </row>
    <row r="68" spans="3:25" x14ac:dyDescent="0.2">
      <c r="O68" s="3"/>
      <c r="P68" s="3"/>
      <c r="Q68" s="4"/>
      <c r="R68" s="4"/>
      <c r="S68" s="4"/>
      <c r="T68" s="4"/>
      <c r="U68" s="4"/>
      <c r="V68" s="4"/>
      <c r="W68" s="4"/>
      <c r="X68" s="4"/>
      <c r="Y68" s="4"/>
    </row>
    <row r="69" spans="3:25" x14ac:dyDescent="0.2">
      <c r="O69" s="3"/>
      <c r="P69" s="3"/>
      <c r="Q69" s="4"/>
      <c r="R69" s="4"/>
      <c r="S69" s="3"/>
      <c r="T69" s="3"/>
      <c r="U69" s="3"/>
      <c r="V69" s="3"/>
      <c r="W69" s="3"/>
      <c r="X69" s="4"/>
      <c r="Y69" s="4"/>
    </row>
    <row r="70" spans="3:25" x14ac:dyDescent="0.2">
      <c r="O70" s="3"/>
      <c r="P70" s="3"/>
      <c r="Q70" s="4"/>
      <c r="R70" s="4"/>
      <c r="S70" s="4"/>
      <c r="T70" s="4"/>
      <c r="U70" s="4"/>
      <c r="V70" s="4"/>
      <c r="W70" s="4"/>
      <c r="X70" s="4"/>
      <c r="Y70" s="4"/>
    </row>
    <row r="71" spans="3:25" x14ac:dyDescent="0.2"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3:25" x14ac:dyDescent="0.2">
      <c r="O72" s="3"/>
      <c r="P72" s="3"/>
      <c r="Q72" s="4"/>
      <c r="R72" s="4"/>
      <c r="S72" s="4"/>
      <c r="T72" s="4"/>
      <c r="U72" s="4"/>
      <c r="V72" s="4"/>
      <c r="W72" s="4"/>
      <c r="X72" s="4"/>
      <c r="Y72" s="4"/>
    </row>
    <row r="73" spans="3:25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3:25" x14ac:dyDescent="0.2">
      <c r="F74" s="4"/>
    </row>
    <row r="75" spans="3:25" x14ac:dyDescent="0.2">
      <c r="F75" s="4"/>
    </row>
    <row r="76" spans="3:25" x14ac:dyDescent="0.2">
      <c r="F76" s="4"/>
    </row>
    <row r="77" spans="3:25" x14ac:dyDescent="0.2">
      <c r="F77" s="4"/>
    </row>
    <row r="78" spans="3:25" x14ac:dyDescent="0.2">
      <c r="F78" s="4"/>
    </row>
  </sheetData>
  <sheetProtection insertHyperlinks="0" selectLockedCells="1"/>
  <protectedRanges>
    <protectedRange sqref="T11:U13" name="Range2_1"/>
    <protectedRange sqref="F11:F13" name="Range1_1" securityDescriptor="O:WDG:WDD:(A;;CC;;;S-1-5-21-436374069-682003330-243537639-13186)"/>
    <protectedRange sqref="U18:V18" name="Range7"/>
    <protectedRange sqref="L18" name="Range6"/>
    <protectedRange sqref="F18" name="Range5"/>
  </protectedRanges>
  <mergeCells count="187">
    <mergeCell ref="U24:X25"/>
    <mergeCell ref="D63:O63"/>
    <mergeCell ref="D64:O64"/>
    <mergeCell ref="P63:U63"/>
    <mergeCell ref="P64:U64"/>
    <mergeCell ref="V63:Z63"/>
    <mergeCell ref="V64:Z64"/>
    <mergeCell ref="D35:M35"/>
    <mergeCell ref="Y25:Z25"/>
    <mergeCell ref="M55:N55"/>
    <mergeCell ref="O55:P55"/>
    <mergeCell ref="O53:P53"/>
    <mergeCell ref="O54:P54"/>
    <mergeCell ref="O56:P56"/>
    <mergeCell ref="Q52:R52"/>
    <mergeCell ref="Q53:R53"/>
    <mergeCell ref="Q54:R54"/>
    <mergeCell ref="W53:X53"/>
    <mergeCell ref="W54:X54"/>
    <mergeCell ref="U55:V55"/>
    <mergeCell ref="U56:V56"/>
    <mergeCell ref="M56:N56"/>
    <mergeCell ref="W52:X52"/>
    <mergeCell ref="Q55:R55"/>
    <mergeCell ref="F2:Y4"/>
    <mergeCell ref="Q5:Y7"/>
    <mergeCell ref="L5:P7"/>
    <mergeCell ref="F5:K7"/>
    <mergeCell ref="B5:E7"/>
    <mergeCell ref="B2:E4"/>
    <mergeCell ref="T10:Z10"/>
    <mergeCell ref="P10:S10"/>
    <mergeCell ref="B60:G60"/>
    <mergeCell ref="C45:D45"/>
    <mergeCell ref="E45:G45"/>
    <mergeCell ref="I45:K45"/>
    <mergeCell ref="B16:X16"/>
    <mergeCell ref="B31:E31"/>
    <mergeCell ref="B17:D17"/>
    <mergeCell ref="B30:E30"/>
    <mergeCell ref="B20:D20"/>
    <mergeCell ref="B18:D18"/>
    <mergeCell ref="S17:X17"/>
    <mergeCell ref="U18:X18"/>
    <mergeCell ref="B21:D21"/>
    <mergeCell ref="S21:X21"/>
    <mergeCell ref="S20:X20"/>
    <mergeCell ref="F25:G25"/>
    <mergeCell ref="B63:C63"/>
    <mergeCell ref="B64:C64"/>
    <mergeCell ref="B33:C33"/>
    <mergeCell ref="C44:D44"/>
    <mergeCell ref="I44:K44"/>
    <mergeCell ref="B26:C26"/>
    <mergeCell ref="B27:C27"/>
    <mergeCell ref="B28:C28"/>
    <mergeCell ref="B29:C29"/>
    <mergeCell ref="B32:C32"/>
    <mergeCell ref="E44:G44"/>
    <mergeCell ref="K50:L50"/>
    <mergeCell ref="I51:J51"/>
    <mergeCell ref="K52:L52"/>
    <mergeCell ref="F55:H55"/>
    <mergeCell ref="F56:H56"/>
    <mergeCell ref="I55:J55"/>
    <mergeCell ref="I56:J56"/>
    <mergeCell ref="K53:L53"/>
    <mergeCell ref="K54:L54"/>
    <mergeCell ref="K55:L55"/>
    <mergeCell ref="K56:L56"/>
    <mergeCell ref="C41:D41"/>
    <mergeCell ref="C42:D42"/>
    <mergeCell ref="B12:E12"/>
    <mergeCell ref="B13:E13"/>
    <mergeCell ref="F10:K10"/>
    <mergeCell ref="P12:Q12"/>
    <mergeCell ref="P13:Q13"/>
    <mergeCell ref="F11:L11"/>
    <mergeCell ref="P11:Q11"/>
    <mergeCell ref="U50:V50"/>
    <mergeCell ref="I25:J25"/>
    <mergeCell ref="K25:L25"/>
    <mergeCell ref="M25:N25"/>
    <mergeCell ref="O25:P25"/>
    <mergeCell ref="Q25:R25"/>
    <mergeCell ref="I36:K36"/>
    <mergeCell ref="I23:X23"/>
    <mergeCell ref="E37:G37"/>
    <mergeCell ref="E38:G38"/>
    <mergeCell ref="E39:G39"/>
    <mergeCell ref="E40:G40"/>
    <mergeCell ref="E41:G41"/>
    <mergeCell ref="M51:N51"/>
    <mergeCell ref="M52:N52"/>
    <mergeCell ref="M53:N53"/>
    <mergeCell ref="M54:N54"/>
    <mergeCell ref="U52:V52"/>
    <mergeCell ref="U53:V53"/>
    <mergeCell ref="U54:V54"/>
    <mergeCell ref="O50:P50"/>
    <mergeCell ref="O51:P51"/>
    <mergeCell ref="O52:P52"/>
    <mergeCell ref="U51:V51"/>
    <mergeCell ref="I58:J58"/>
    <mergeCell ref="K58:L58"/>
    <mergeCell ref="M58:N58"/>
    <mergeCell ref="O58:P58"/>
    <mergeCell ref="Q58:R58"/>
    <mergeCell ref="S58:T58"/>
    <mergeCell ref="U58:V58"/>
    <mergeCell ref="O57:P57"/>
    <mergeCell ref="F57:H57"/>
    <mergeCell ref="Q57:R57"/>
    <mergeCell ref="K57:L57"/>
    <mergeCell ref="M57:N57"/>
    <mergeCell ref="I57:J57"/>
    <mergeCell ref="AA6:AH9"/>
    <mergeCell ref="O24:P24"/>
    <mergeCell ref="M24:N24"/>
    <mergeCell ref="K24:L24"/>
    <mergeCell ref="I24:J24"/>
    <mergeCell ref="Y24:Z24"/>
    <mergeCell ref="Q24:R24"/>
    <mergeCell ref="F24:G24"/>
    <mergeCell ref="F13:L13"/>
    <mergeCell ref="B9:X9"/>
    <mergeCell ref="B15:X15"/>
    <mergeCell ref="F20:J20"/>
    <mergeCell ref="F12:L12"/>
    <mergeCell ref="L17:P17"/>
    <mergeCell ref="L18:P18"/>
    <mergeCell ref="F17:J17"/>
    <mergeCell ref="F18:J18"/>
    <mergeCell ref="L20:P20"/>
    <mergeCell ref="L21:N21"/>
    <mergeCell ref="O21:P21"/>
    <mergeCell ref="F21:J21"/>
    <mergeCell ref="B10:E10"/>
    <mergeCell ref="B11:E11"/>
    <mergeCell ref="C38:D38"/>
    <mergeCell ref="C39:D39"/>
    <mergeCell ref="C40:D40"/>
    <mergeCell ref="Q37:U37"/>
    <mergeCell ref="W55:X55"/>
    <mergeCell ref="W56:X56"/>
    <mergeCell ref="E42:G42"/>
    <mergeCell ref="I37:K37"/>
    <mergeCell ref="I38:K38"/>
    <mergeCell ref="I39:K39"/>
    <mergeCell ref="I40:K40"/>
    <mergeCell ref="I41:K41"/>
    <mergeCell ref="I42:K42"/>
    <mergeCell ref="Q56:R56"/>
    <mergeCell ref="I50:J50"/>
    <mergeCell ref="I52:J52"/>
    <mergeCell ref="I53:J53"/>
    <mergeCell ref="I54:J54"/>
    <mergeCell ref="F50:H50"/>
    <mergeCell ref="F51:H51"/>
    <mergeCell ref="F52:H52"/>
    <mergeCell ref="F53:H53"/>
    <mergeCell ref="F54:H54"/>
    <mergeCell ref="M50:N50"/>
    <mergeCell ref="W57:X57"/>
    <mergeCell ref="W58:X58"/>
    <mergeCell ref="Q36:W36"/>
    <mergeCell ref="K51:L51"/>
    <mergeCell ref="C36:D36"/>
    <mergeCell ref="C37:D37"/>
    <mergeCell ref="E36:G36"/>
    <mergeCell ref="W50:X50"/>
    <mergeCell ref="W51:X51"/>
    <mergeCell ref="S50:T50"/>
    <mergeCell ref="S51:T51"/>
    <mergeCell ref="S52:T52"/>
    <mergeCell ref="S53:T53"/>
    <mergeCell ref="S54:T54"/>
    <mergeCell ref="S55:T55"/>
    <mergeCell ref="S56:T56"/>
    <mergeCell ref="S57:T57"/>
    <mergeCell ref="Q50:R50"/>
    <mergeCell ref="Q51:R51"/>
    <mergeCell ref="U57:V57"/>
    <mergeCell ref="F58:H58"/>
    <mergeCell ref="E43:G43"/>
    <mergeCell ref="I43:K43"/>
    <mergeCell ref="C43:D43"/>
  </mergeCells>
  <phoneticPr fontId="6" type="noConversion"/>
  <dataValidations count="1">
    <dataValidation type="list" allowBlank="1" showInputMessage="1" showErrorMessage="1" sqref="U18:Y18">
      <formula1>$X$31:$X$40</formula1>
    </dataValidation>
  </dataValidations>
  <printOptions horizontalCentered="1"/>
  <pageMargins left="0.43" right="0.27559055118110237" top="0.39370078740157483" bottom="0.39370078740157483" header="0.31496062992125984" footer="0.23622047244094491"/>
  <pageSetup paperSize="9" scale="83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7"/>
  <sheetViews>
    <sheetView topLeftCell="A112" workbookViewId="0">
      <selection activeCell="B137" sqref="B137"/>
    </sheetView>
  </sheetViews>
  <sheetFormatPr defaultColWidth="12.85546875" defaultRowHeight="12.75" x14ac:dyDescent="0.2"/>
  <cols>
    <col min="1" max="16384" width="12.85546875" style="122"/>
  </cols>
  <sheetData>
    <row r="2" spans="1:23" x14ac:dyDescent="0.2">
      <c r="A2" s="123">
        <v>42159</v>
      </c>
      <c r="B2" s="51" t="s">
        <v>72</v>
      </c>
      <c r="C2" s="51" t="s">
        <v>73</v>
      </c>
      <c r="D2" s="51" t="s">
        <v>74</v>
      </c>
      <c r="E2" s="374" t="s">
        <v>75</v>
      </c>
      <c r="F2" s="377"/>
      <c r="G2" s="375"/>
      <c r="H2" s="374" t="s">
        <v>76</v>
      </c>
      <c r="I2" s="375"/>
      <c r="J2" s="374" t="s">
        <v>77</v>
      </c>
      <c r="K2" s="375"/>
      <c r="L2" s="374" t="s">
        <v>78</v>
      </c>
      <c r="M2" s="375"/>
      <c r="N2" s="374" t="s">
        <v>79</v>
      </c>
      <c r="O2" s="376"/>
      <c r="P2" s="377" t="s">
        <v>80</v>
      </c>
      <c r="Q2" s="375"/>
      <c r="R2" s="374" t="s">
        <v>81</v>
      </c>
      <c r="S2" s="375"/>
      <c r="T2" s="374" t="s">
        <v>82</v>
      </c>
      <c r="U2" s="375"/>
      <c r="V2" s="374" t="s">
        <v>83</v>
      </c>
      <c r="W2" s="376"/>
    </row>
    <row r="3" spans="1:23" x14ac:dyDescent="0.2">
      <c r="B3" s="51" t="s">
        <v>84</v>
      </c>
      <c r="C3" s="51" t="s">
        <v>85</v>
      </c>
      <c r="D3" s="51" t="s">
        <v>86</v>
      </c>
      <c r="E3" s="374" t="s">
        <v>87</v>
      </c>
      <c r="F3" s="377"/>
      <c r="G3" s="375"/>
      <c r="H3" s="374" t="s">
        <v>88</v>
      </c>
      <c r="I3" s="375"/>
      <c r="J3" s="374" t="s">
        <v>89</v>
      </c>
      <c r="K3" s="375"/>
      <c r="L3" s="374" t="s">
        <v>90</v>
      </c>
      <c r="M3" s="375"/>
      <c r="N3" s="374" t="s">
        <v>80</v>
      </c>
      <c r="O3" s="376"/>
      <c r="P3" s="377" t="s">
        <v>91</v>
      </c>
      <c r="Q3" s="375"/>
      <c r="R3" s="374" t="s">
        <v>92</v>
      </c>
      <c r="S3" s="375"/>
      <c r="T3" s="374" t="s">
        <v>93</v>
      </c>
      <c r="U3" s="375"/>
      <c r="V3" s="374" t="s">
        <v>94</v>
      </c>
      <c r="W3" s="376"/>
    </row>
    <row r="4" spans="1:23" x14ac:dyDescent="0.2">
      <c r="B4" s="51" t="s">
        <v>95</v>
      </c>
      <c r="C4" s="51" t="s">
        <v>96</v>
      </c>
      <c r="D4" s="51" t="s">
        <v>97</v>
      </c>
      <c r="E4" s="374" t="s">
        <v>98</v>
      </c>
      <c r="F4" s="377"/>
      <c r="G4" s="375"/>
      <c r="H4" s="374" t="s">
        <v>99</v>
      </c>
      <c r="I4" s="375"/>
      <c r="J4" s="374" t="s">
        <v>100</v>
      </c>
      <c r="K4" s="375"/>
      <c r="L4" s="374" t="s">
        <v>101</v>
      </c>
      <c r="M4" s="375"/>
      <c r="N4" s="374" t="s">
        <v>102</v>
      </c>
      <c r="O4" s="376"/>
      <c r="P4" s="377" t="s">
        <v>103</v>
      </c>
      <c r="Q4" s="375"/>
      <c r="R4" s="374" t="s">
        <v>104</v>
      </c>
      <c r="S4" s="375"/>
      <c r="T4" s="374" t="s">
        <v>105</v>
      </c>
      <c r="U4" s="375"/>
      <c r="V4" s="374" t="s">
        <v>106</v>
      </c>
      <c r="W4" s="376"/>
    </row>
    <row r="5" spans="1:23" x14ac:dyDescent="0.2">
      <c r="B5" s="51" t="s">
        <v>107</v>
      </c>
      <c r="C5" s="51" t="s">
        <v>108</v>
      </c>
      <c r="D5" s="51" t="s">
        <v>109</v>
      </c>
      <c r="E5" s="374" t="s">
        <v>110</v>
      </c>
      <c r="F5" s="377"/>
      <c r="G5" s="375"/>
      <c r="H5" s="374" t="s">
        <v>111</v>
      </c>
      <c r="I5" s="375"/>
      <c r="J5" s="374" t="s">
        <v>112</v>
      </c>
      <c r="K5" s="375"/>
      <c r="L5" s="374" t="s">
        <v>115</v>
      </c>
      <c r="M5" s="375"/>
      <c r="N5" s="374" t="s">
        <v>116</v>
      </c>
      <c r="O5" s="376"/>
      <c r="P5" s="377" t="s">
        <v>117</v>
      </c>
      <c r="Q5" s="375"/>
      <c r="R5" s="374" t="s">
        <v>118</v>
      </c>
      <c r="S5" s="375"/>
      <c r="T5" s="374" t="s">
        <v>113</v>
      </c>
      <c r="U5" s="375"/>
      <c r="V5" s="374" t="s">
        <v>114</v>
      </c>
      <c r="W5" s="376"/>
    </row>
    <row r="6" spans="1:23" x14ac:dyDescent="0.2">
      <c r="B6" s="51" t="s">
        <v>119</v>
      </c>
      <c r="C6" s="51" t="s">
        <v>120</v>
      </c>
      <c r="D6" s="51" t="s">
        <v>121</v>
      </c>
      <c r="E6" s="374" t="s">
        <v>122</v>
      </c>
      <c r="F6" s="377"/>
      <c r="G6" s="375"/>
      <c r="H6" s="374" t="s">
        <v>123</v>
      </c>
      <c r="I6" s="375"/>
      <c r="J6" s="374" t="s">
        <v>124</v>
      </c>
      <c r="K6" s="375"/>
      <c r="L6" s="374" t="s">
        <v>125</v>
      </c>
      <c r="M6" s="375"/>
      <c r="N6" s="374" t="s">
        <v>126</v>
      </c>
      <c r="O6" s="376"/>
      <c r="P6" s="377" t="s">
        <v>127</v>
      </c>
      <c r="Q6" s="375"/>
      <c r="R6" s="374" t="s">
        <v>128</v>
      </c>
      <c r="S6" s="375"/>
      <c r="T6" s="374" t="s">
        <v>129</v>
      </c>
      <c r="U6" s="375"/>
      <c r="V6" s="374" t="s">
        <v>130</v>
      </c>
      <c r="W6" s="376"/>
    </row>
    <row r="7" spans="1:23" x14ac:dyDescent="0.2">
      <c r="B7" s="51" t="s">
        <v>131</v>
      </c>
      <c r="C7" s="51" t="s">
        <v>132</v>
      </c>
      <c r="D7" s="51" t="s">
        <v>133</v>
      </c>
      <c r="E7" s="374" t="s">
        <v>134</v>
      </c>
      <c r="F7" s="377"/>
      <c r="G7" s="375"/>
      <c r="H7" s="374" t="s">
        <v>135</v>
      </c>
      <c r="I7" s="375"/>
      <c r="J7" s="374" t="s">
        <v>136</v>
      </c>
      <c r="K7" s="375"/>
      <c r="L7" s="374" t="s">
        <v>137</v>
      </c>
      <c r="M7" s="375"/>
      <c r="N7" s="374" t="s">
        <v>127</v>
      </c>
      <c r="O7" s="376"/>
      <c r="P7" s="377" t="s">
        <v>138</v>
      </c>
      <c r="Q7" s="375"/>
      <c r="R7" s="374" t="s">
        <v>139</v>
      </c>
      <c r="S7" s="375"/>
      <c r="T7" s="374" t="s">
        <v>140</v>
      </c>
      <c r="U7" s="375"/>
      <c r="V7" s="374" t="s">
        <v>141</v>
      </c>
      <c r="W7" s="376"/>
    </row>
    <row r="8" spans="1:23" x14ac:dyDescent="0.2">
      <c r="B8" s="51" t="s">
        <v>142</v>
      </c>
      <c r="C8" s="51" t="s">
        <v>143</v>
      </c>
      <c r="D8" s="51" t="s">
        <v>144</v>
      </c>
      <c r="E8" s="374" t="s">
        <v>145</v>
      </c>
      <c r="F8" s="377"/>
      <c r="G8" s="375"/>
      <c r="H8" s="374" t="s">
        <v>146</v>
      </c>
      <c r="I8" s="375"/>
      <c r="J8" s="374" t="s">
        <v>147</v>
      </c>
      <c r="K8" s="375"/>
      <c r="L8" s="374" t="s">
        <v>148</v>
      </c>
      <c r="M8" s="375"/>
      <c r="N8" s="374" t="s">
        <v>149</v>
      </c>
      <c r="O8" s="376"/>
      <c r="P8" s="377" t="s">
        <v>150</v>
      </c>
      <c r="Q8" s="375"/>
      <c r="R8" s="374" t="s">
        <v>151</v>
      </c>
      <c r="S8" s="375"/>
      <c r="T8" s="374" t="s">
        <v>152</v>
      </c>
      <c r="U8" s="375"/>
      <c r="V8" s="374" t="s">
        <v>153</v>
      </c>
      <c r="W8" s="376"/>
    </row>
    <row r="9" spans="1:23" x14ac:dyDescent="0.2">
      <c r="B9" s="51" t="s">
        <v>154</v>
      </c>
      <c r="C9" s="51" t="s">
        <v>155</v>
      </c>
      <c r="D9" s="51" t="s">
        <v>156</v>
      </c>
      <c r="E9" s="374" t="s">
        <v>157</v>
      </c>
      <c r="F9" s="377"/>
      <c r="G9" s="375"/>
      <c r="H9" s="374" t="s">
        <v>158</v>
      </c>
      <c r="I9" s="375"/>
      <c r="J9" s="374" t="s">
        <v>159</v>
      </c>
      <c r="K9" s="375"/>
      <c r="L9" s="374" t="s">
        <v>160</v>
      </c>
      <c r="M9" s="375"/>
      <c r="N9" s="374" t="s">
        <v>161</v>
      </c>
      <c r="O9" s="376"/>
      <c r="P9" s="377" t="s">
        <v>162</v>
      </c>
      <c r="Q9" s="375"/>
      <c r="R9" s="374" t="s">
        <v>163</v>
      </c>
      <c r="S9" s="375"/>
      <c r="T9" s="374" t="s">
        <v>68</v>
      </c>
      <c r="U9" s="375"/>
      <c r="V9" s="374" t="s">
        <v>69</v>
      </c>
      <c r="W9" s="376"/>
    </row>
    <row r="11" spans="1:23" x14ac:dyDescent="0.2">
      <c r="B11" s="124" t="s">
        <v>166</v>
      </c>
      <c r="C11" s="124" t="s">
        <v>167</v>
      </c>
      <c r="D11" s="124" t="s">
        <v>168</v>
      </c>
      <c r="E11" s="185" t="s">
        <v>169</v>
      </c>
      <c r="F11" s="199"/>
      <c r="G11" s="189"/>
      <c r="H11" s="185" t="s">
        <v>170</v>
      </c>
      <c r="I11" s="189"/>
      <c r="J11" s="185" t="s">
        <v>171</v>
      </c>
      <c r="K11" s="189"/>
      <c r="L11" s="185" t="s">
        <v>172</v>
      </c>
      <c r="M11" s="189"/>
      <c r="N11" s="185" t="s">
        <v>173</v>
      </c>
      <c r="O11" s="186"/>
      <c r="P11" s="373" t="s">
        <v>174</v>
      </c>
      <c r="Q11" s="189"/>
      <c r="R11" s="185" t="s">
        <v>175</v>
      </c>
      <c r="S11" s="189"/>
      <c r="T11" s="185" t="s">
        <v>176</v>
      </c>
      <c r="U11" s="189"/>
      <c r="V11" s="185" t="s">
        <v>177</v>
      </c>
      <c r="W11" s="186"/>
    </row>
    <row r="12" spans="1:23" x14ac:dyDescent="0.2">
      <c r="B12" s="124" t="s">
        <v>178</v>
      </c>
      <c r="C12" s="124" t="s">
        <v>179</v>
      </c>
      <c r="D12" s="124" t="s">
        <v>180</v>
      </c>
      <c r="E12" s="185" t="s">
        <v>181</v>
      </c>
      <c r="F12" s="199"/>
      <c r="G12" s="189"/>
      <c r="H12" s="185" t="s">
        <v>182</v>
      </c>
      <c r="I12" s="189"/>
      <c r="J12" s="185" t="s">
        <v>183</v>
      </c>
      <c r="K12" s="189"/>
      <c r="L12" s="185" t="s">
        <v>184</v>
      </c>
      <c r="M12" s="189"/>
      <c r="N12" s="185" t="s">
        <v>185</v>
      </c>
      <c r="O12" s="186"/>
      <c r="P12" s="373" t="s">
        <v>186</v>
      </c>
      <c r="Q12" s="189"/>
      <c r="R12" s="185" t="s">
        <v>187</v>
      </c>
      <c r="S12" s="189"/>
      <c r="T12" s="185" t="s">
        <v>188</v>
      </c>
      <c r="U12" s="189"/>
      <c r="V12" s="185" t="s">
        <v>189</v>
      </c>
      <c r="W12" s="186"/>
    </row>
    <row r="13" spans="1:23" x14ac:dyDescent="0.2">
      <c r="B13" s="124" t="s">
        <v>190</v>
      </c>
      <c r="C13" s="124" t="s">
        <v>191</v>
      </c>
      <c r="D13" s="124" t="s">
        <v>192</v>
      </c>
      <c r="E13" s="185" t="s">
        <v>193</v>
      </c>
      <c r="F13" s="199"/>
      <c r="G13" s="189"/>
      <c r="H13" s="185" t="s">
        <v>194</v>
      </c>
      <c r="I13" s="189"/>
      <c r="J13" s="185" t="s">
        <v>195</v>
      </c>
      <c r="K13" s="189"/>
      <c r="L13" s="185" t="s">
        <v>196</v>
      </c>
      <c r="M13" s="189"/>
      <c r="N13" s="185" t="s">
        <v>197</v>
      </c>
      <c r="O13" s="186"/>
      <c r="P13" s="373" t="s">
        <v>198</v>
      </c>
      <c r="Q13" s="189"/>
      <c r="R13" s="185" t="s">
        <v>95</v>
      </c>
      <c r="S13" s="189"/>
      <c r="T13" s="185" t="s">
        <v>199</v>
      </c>
      <c r="U13" s="189"/>
      <c r="V13" s="185" t="s">
        <v>200</v>
      </c>
      <c r="W13" s="186"/>
    </row>
    <row r="14" spans="1:23" x14ac:dyDescent="0.2">
      <c r="B14" s="124" t="s">
        <v>201</v>
      </c>
      <c r="C14" s="124" t="s">
        <v>202</v>
      </c>
      <c r="D14" s="124" t="s">
        <v>203</v>
      </c>
      <c r="E14" s="185" t="s">
        <v>204</v>
      </c>
      <c r="F14" s="199"/>
      <c r="G14" s="189"/>
      <c r="H14" s="185" t="s">
        <v>205</v>
      </c>
      <c r="I14" s="189"/>
      <c r="J14" s="185" t="s">
        <v>206</v>
      </c>
      <c r="K14" s="189"/>
      <c r="L14" s="185" t="s">
        <v>207</v>
      </c>
      <c r="M14" s="189"/>
      <c r="N14" s="185" t="s">
        <v>208</v>
      </c>
      <c r="O14" s="186"/>
      <c r="P14" s="373" t="s">
        <v>209</v>
      </c>
      <c r="Q14" s="189"/>
      <c r="R14" s="185" t="s">
        <v>210</v>
      </c>
      <c r="S14" s="189"/>
      <c r="T14" s="185" t="s">
        <v>113</v>
      </c>
      <c r="U14" s="189"/>
      <c r="V14" s="185" t="s">
        <v>165</v>
      </c>
      <c r="W14" s="186"/>
    </row>
    <row r="15" spans="1:23" x14ac:dyDescent="0.2">
      <c r="B15" s="124" t="s">
        <v>211</v>
      </c>
      <c r="C15" s="124" t="s">
        <v>212</v>
      </c>
      <c r="D15" s="124" t="s">
        <v>213</v>
      </c>
      <c r="E15" s="185" t="s">
        <v>214</v>
      </c>
      <c r="F15" s="199"/>
      <c r="G15" s="189"/>
      <c r="H15" s="185" t="s">
        <v>215</v>
      </c>
      <c r="I15" s="189"/>
      <c r="J15" s="185" t="s">
        <v>216</v>
      </c>
      <c r="K15" s="189"/>
      <c r="L15" s="185" t="s">
        <v>217</v>
      </c>
      <c r="M15" s="189"/>
      <c r="N15" s="185" t="s">
        <v>218</v>
      </c>
      <c r="O15" s="186"/>
      <c r="P15" s="373" t="s">
        <v>219</v>
      </c>
      <c r="Q15" s="189"/>
      <c r="R15" s="185" t="s">
        <v>220</v>
      </c>
      <c r="S15" s="189"/>
      <c r="T15" s="185" t="s">
        <v>221</v>
      </c>
      <c r="U15" s="189"/>
      <c r="V15" s="185" t="s">
        <v>222</v>
      </c>
      <c r="W15" s="186"/>
    </row>
    <row r="16" spans="1:23" x14ac:dyDescent="0.2">
      <c r="B16" s="124" t="s">
        <v>223</v>
      </c>
      <c r="C16" s="124" t="s">
        <v>224</v>
      </c>
      <c r="D16" s="124" t="s">
        <v>225</v>
      </c>
      <c r="E16" s="185" t="s">
        <v>226</v>
      </c>
      <c r="F16" s="199"/>
      <c r="G16" s="189"/>
      <c r="H16" s="185" t="s">
        <v>227</v>
      </c>
      <c r="I16" s="189"/>
      <c r="J16" s="185" t="s">
        <v>228</v>
      </c>
      <c r="K16" s="189"/>
      <c r="L16" s="185" t="s">
        <v>229</v>
      </c>
      <c r="M16" s="189"/>
      <c r="N16" s="185" t="s">
        <v>230</v>
      </c>
      <c r="O16" s="186"/>
      <c r="P16" s="373" t="s">
        <v>231</v>
      </c>
      <c r="Q16" s="189"/>
      <c r="R16" s="185" t="s">
        <v>232</v>
      </c>
      <c r="S16" s="189"/>
      <c r="T16" s="185" t="s">
        <v>233</v>
      </c>
      <c r="U16" s="189"/>
      <c r="V16" s="185" t="s">
        <v>234</v>
      </c>
      <c r="W16" s="186"/>
    </row>
    <row r="17" spans="1:23" x14ac:dyDescent="0.2">
      <c r="B17" s="124" t="s">
        <v>235</v>
      </c>
      <c r="C17" s="124" t="s">
        <v>236</v>
      </c>
      <c r="D17" s="124" t="s">
        <v>237</v>
      </c>
      <c r="E17" s="185" t="s">
        <v>238</v>
      </c>
      <c r="F17" s="199"/>
      <c r="G17" s="189"/>
      <c r="H17" s="185" t="s">
        <v>239</v>
      </c>
      <c r="I17" s="189"/>
      <c r="J17" s="185" t="s">
        <v>240</v>
      </c>
      <c r="K17" s="189"/>
      <c r="L17" s="185" t="s">
        <v>241</v>
      </c>
      <c r="M17" s="189"/>
      <c r="N17" s="185" t="s">
        <v>242</v>
      </c>
      <c r="O17" s="186"/>
      <c r="P17" s="373" t="s">
        <v>243</v>
      </c>
      <c r="Q17" s="189"/>
      <c r="R17" s="185" t="s">
        <v>142</v>
      </c>
      <c r="S17" s="189"/>
      <c r="T17" s="185" t="s">
        <v>244</v>
      </c>
      <c r="U17" s="189"/>
      <c r="V17" s="185" t="s">
        <v>245</v>
      </c>
      <c r="W17" s="186"/>
    </row>
    <row r="18" spans="1:23" x14ac:dyDescent="0.2">
      <c r="B18" s="124" t="s">
        <v>246</v>
      </c>
      <c r="C18" s="124" t="s">
        <v>247</v>
      </c>
      <c r="D18" s="124" t="s">
        <v>248</v>
      </c>
      <c r="E18" s="185" t="s">
        <v>249</v>
      </c>
      <c r="F18" s="199"/>
      <c r="G18" s="189"/>
      <c r="H18" s="185" t="s">
        <v>250</v>
      </c>
      <c r="I18" s="189"/>
      <c r="J18" s="185" t="s">
        <v>251</v>
      </c>
      <c r="K18" s="189"/>
      <c r="L18" s="185" t="s">
        <v>252</v>
      </c>
      <c r="M18" s="189"/>
      <c r="N18" s="185" t="s">
        <v>253</v>
      </c>
      <c r="O18" s="186"/>
      <c r="P18" s="373" t="s">
        <v>254</v>
      </c>
      <c r="Q18" s="189"/>
      <c r="R18" s="185" t="s">
        <v>255</v>
      </c>
      <c r="S18" s="189"/>
      <c r="T18" s="185" t="s">
        <v>68</v>
      </c>
      <c r="U18" s="189"/>
      <c r="V18" s="185" t="s">
        <v>69</v>
      </c>
      <c r="W18" s="186"/>
    </row>
    <row r="20" spans="1:23" x14ac:dyDescent="0.2">
      <c r="B20" s="124" t="s">
        <v>256</v>
      </c>
      <c r="C20" s="124" t="s">
        <v>106</v>
      </c>
      <c r="D20" s="124" t="s">
        <v>264</v>
      </c>
      <c r="E20" s="185" t="s">
        <v>257</v>
      </c>
      <c r="F20" s="199"/>
      <c r="G20" s="189"/>
      <c r="H20" s="185" t="s">
        <v>258</v>
      </c>
      <c r="I20" s="189"/>
      <c r="J20" s="185" t="s">
        <v>259</v>
      </c>
      <c r="K20" s="189"/>
      <c r="L20" s="185" t="s">
        <v>67</v>
      </c>
      <c r="M20" s="189"/>
      <c r="N20" s="185" t="s">
        <v>113</v>
      </c>
      <c r="O20" s="186"/>
    </row>
    <row r="21" spans="1:23" x14ac:dyDescent="0.2">
      <c r="B21" s="124" t="s">
        <v>260</v>
      </c>
      <c r="C21" s="124" t="s">
        <v>153</v>
      </c>
      <c r="D21" s="124" t="s">
        <v>265</v>
      </c>
      <c r="E21" s="185" t="s">
        <v>261</v>
      </c>
      <c r="F21" s="199"/>
      <c r="G21" s="189"/>
      <c r="H21" s="185" t="s">
        <v>262</v>
      </c>
      <c r="I21" s="189"/>
      <c r="J21" s="185" t="s">
        <v>263</v>
      </c>
      <c r="K21" s="189"/>
      <c r="L21" s="185" t="s">
        <v>68</v>
      </c>
      <c r="M21" s="189"/>
      <c r="N21" s="185" t="s">
        <v>71</v>
      </c>
      <c r="O21" s="186"/>
    </row>
    <row r="22" spans="1:23" x14ac:dyDescent="0.2">
      <c r="B22" s="124" t="s">
        <v>67</v>
      </c>
      <c r="C22" s="124" t="s">
        <v>70</v>
      </c>
      <c r="D22" s="124"/>
      <c r="E22" s="185"/>
      <c r="F22" s="199"/>
      <c r="G22" s="189"/>
      <c r="H22" s="185"/>
      <c r="I22" s="189"/>
      <c r="J22" s="185"/>
      <c r="K22" s="189"/>
      <c r="L22" s="185"/>
      <c r="M22" s="189"/>
      <c r="N22" s="185"/>
      <c r="O22" s="186"/>
    </row>
    <row r="25" spans="1:23" ht="18" x14ac:dyDescent="0.2">
      <c r="A25" s="123">
        <v>42163</v>
      </c>
      <c r="B25" s="124" t="s">
        <v>268</v>
      </c>
      <c r="C25" s="124" t="s">
        <v>269</v>
      </c>
      <c r="D25" s="124" t="s">
        <v>270</v>
      </c>
      <c r="E25" s="185" t="s">
        <v>271</v>
      </c>
      <c r="F25" s="199"/>
      <c r="G25" s="189"/>
      <c r="H25" s="185" t="s">
        <v>272</v>
      </c>
      <c r="I25" s="189"/>
      <c r="J25" s="185" t="s">
        <v>273</v>
      </c>
      <c r="K25" s="189"/>
      <c r="L25" s="185" t="s">
        <v>274</v>
      </c>
      <c r="M25" s="189"/>
      <c r="N25" s="185" t="s">
        <v>275</v>
      </c>
      <c r="O25" s="186"/>
      <c r="P25" s="373" t="s">
        <v>276</v>
      </c>
      <c r="Q25" s="189"/>
      <c r="R25" s="185" t="s">
        <v>277</v>
      </c>
      <c r="S25" s="189"/>
      <c r="T25" s="185" t="s">
        <v>278</v>
      </c>
      <c r="U25" s="189"/>
      <c r="V25" s="185" t="s">
        <v>279</v>
      </c>
      <c r="W25" s="186"/>
    </row>
    <row r="26" spans="1:23" x14ac:dyDescent="0.2">
      <c r="B26" s="124" t="s">
        <v>280</v>
      </c>
      <c r="C26" s="124" t="s">
        <v>281</v>
      </c>
      <c r="D26" s="124" t="s">
        <v>282</v>
      </c>
      <c r="E26" s="185" t="s">
        <v>283</v>
      </c>
      <c r="F26" s="199"/>
      <c r="G26" s="189"/>
      <c r="H26" s="185" t="s">
        <v>284</v>
      </c>
      <c r="I26" s="189"/>
      <c r="J26" s="185" t="s">
        <v>285</v>
      </c>
      <c r="K26" s="189"/>
      <c r="L26" s="185" t="s">
        <v>286</v>
      </c>
      <c r="M26" s="189"/>
      <c r="N26" s="185" t="s">
        <v>287</v>
      </c>
      <c r="O26" s="186"/>
      <c r="P26" s="373" t="s">
        <v>288</v>
      </c>
      <c r="Q26" s="189"/>
      <c r="R26" s="185" t="s">
        <v>289</v>
      </c>
      <c r="S26" s="189"/>
      <c r="T26" s="185" t="s">
        <v>290</v>
      </c>
      <c r="U26" s="189"/>
      <c r="V26" s="185" t="s">
        <v>291</v>
      </c>
      <c r="W26" s="186"/>
    </row>
    <row r="27" spans="1:23" x14ac:dyDescent="0.2">
      <c r="B27" s="124" t="s">
        <v>292</v>
      </c>
      <c r="C27" s="124" t="s">
        <v>293</v>
      </c>
      <c r="D27" s="124" t="s">
        <v>294</v>
      </c>
      <c r="E27" s="185" t="s">
        <v>295</v>
      </c>
      <c r="F27" s="199"/>
      <c r="G27" s="189"/>
      <c r="H27" s="185" t="s">
        <v>296</v>
      </c>
      <c r="I27" s="189"/>
      <c r="J27" s="185" t="s">
        <v>297</v>
      </c>
      <c r="K27" s="189"/>
      <c r="L27" s="185" t="s">
        <v>298</v>
      </c>
      <c r="M27" s="189"/>
      <c r="N27" s="185" t="s">
        <v>299</v>
      </c>
      <c r="O27" s="186"/>
      <c r="P27" s="373" t="s">
        <v>300</v>
      </c>
      <c r="Q27" s="189"/>
      <c r="R27" s="185" t="s">
        <v>301</v>
      </c>
      <c r="S27" s="189"/>
      <c r="T27" s="185" t="s">
        <v>302</v>
      </c>
      <c r="U27" s="189"/>
      <c r="V27" s="185" t="s">
        <v>303</v>
      </c>
      <c r="W27" s="186"/>
    </row>
    <row r="28" spans="1:23" x14ac:dyDescent="0.2">
      <c r="B28" s="124" t="s">
        <v>304</v>
      </c>
      <c r="C28" s="124" t="s">
        <v>305</v>
      </c>
      <c r="D28" s="124" t="s">
        <v>306</v>
      </c>
      <c r="E28" s="185" t="s">
        <v>307</v>
      </c>
      <c r="F28" s="199"/>
      <c r="G28" s="189"/>
      <c r="H28" s="185" t="s">
        <v>308</v>
      </c>
      <c r="I28" s="189"/>
      <c r="J28" s="185" t="s">
        <v>309</v>
      </c>
      <c r="K28" s="189"/>
      <c r="L28" s="185" t="s">
        <v>310</v>
      </c>
      <c r="M28" s="189"/>
      <c r="N28" s="185" t="s">
        <v>311</v>
      </c>
      <c r="O28" s="186"/>
      <c r="P28" s="373" t="s">
        <v>312</v>
      </c>
      <c r="Q28" s="189"/>
      <c r="R28" s="185" t="s">
        <v>313</v>
      </c>
      <c r="S28" s="189"/>
      <c r="T28" s="185" t="s">
        <v>267</v>
      </c>
      <c r="U28" s="189"/>
      <c r="V28" s="185" t="s">
        <v>266</v>
      </c>
      <c r="W28" s="186"/>
    </row>
    <row r="29" spans="1:23" ht="18" x14ac:dyDescent="0.2">
      <c r="B29" s="124" t="s">
        <v>314</v>
      </c>
      <c r="C29" s="124" t="s">
        <v>315</v>
      </c>
      <c r="D29" s="124" t="s">
        <v>316</v>
      </c>
      <c r="E29" s="185" t="s">
        <v>317</v>
      </c>
      <c r="F29" s="199"/>
      <c r="G29" s="189"/>
      <c r="H29" s="185" t="s">
        <v>318</v>
      </c>
      <c r="I29" s="189"/>
      <c r="J29" s="185" t="s">
        <v>319</v>
      </c>
      <c r="K29" s="189"/>
      <c r="L29" s="185" t="s">
        <v>320</v>
      </c>
      <c r="M29" s="189"/>
      <c r="N29" s="185" t="s">
        <v>321</v>
      </c>
      <c r="O29" s="186"/>
      <c r="P29" s="373" t="s">
        <v>322</v>
      </c>
      <c r="Q29" s="189"/>
      <c r="R29" s="185" t="s">
        <v>323</v>
      </c>
      <c r="S29" s="189"/>
      <c r="T29" s="185" t="s">
        <v>324</v>
      </c>
      <c r="U29" s="189"/>
      <c r="V29" s="185" t="s">
        <v>325</v>
      </c>
      <c r="W29" s="186"/>
    </row>
    <row r="30" spans="1:23" x14ac:dyDescent="0.2">
      <c r="B30" s="124" t="s">
        <v>326</v>
      </c>
      <c r="C30" s="124" t="s">
        <v>327</v>
      </c>
      <c r="D30" s="124" t="s">
        <v>328</v>
      </c>
      <c r="E30" s="185" t="s">
        <v>329</v>
      </c>
      <c r="F30" s="199"/>
      <c r="G30" s="189"/>
      <c r="H30" s="185" t="s">
        <v>330</v>
      </c>
      <c r="I30" s="189"/>
      <c r="J30" s="185" t="s">
        <v>331</v>
      </c>
      <c r="K30" s="189"/>
      <c r="L30" s="185" t="s">
        <v>332</v>
      </c>
      <c r="M30" s="189"/>
      <c r="N30" s="185" t="s">
        <v>333</v>
      </c>
      <c r="O30" s="186"/>
      <c r="P30" s="373" t="s">
        <v>334</v>
      </c>
      <c r="Q30" s="189"/>
      <c r="R30" s="185" t="s">
        <v>335</v>
      </c>
      <c r="S30" s="189"/>
      <c r="T30" s="185" t="s">
        <v>336</v>
      </c>
      <c r="U30" s="189"/>
      <c r="V30" s="185" t="s">
        <v>337</v>
      </c>
      <c r="W30" s="186"/>
    </row>
    <row r="31" spans="1:23" x14ac:dyDescent="0.2">
      <c r="B31" s="124" t="s">
        <v>338</v>
      </c>
      <c r="C31" s="124" t="s">
        <v>339</v>
      </c>
      <c r="D31" s="124" t="s">
        <v>340</v>
      </c>
      <c r="E31" s="185" t="s">
        <v>341</v>
      </c>
      <c r="F31" s="199"/>
      <c r="G31" s="189"/>
      <c r="H31" s="185" t="s">
        <v>342</v>
      </c>
      <c r="I31" s="189"/>
      <c r="J31" s="185" t="s">
        <v>343</v>
      </c>
      <c r="K31" s="189"/>
      <c r="L31" s="185" t="s">
        <v>344</v>
      </c>
      <c r="M31" s="189"/>
      <c r="N31" s="185" t="s">
        <v>345</v>
      </c>
      <c r="O31" s="186"/>
      <c r="P31" s="373" t="s">
        <v>346</v>
      </c>
      <c r="Q31" s="189"/>
      <c r="R31" s="185" t="s">
        <v>347</v>
      </c>
      <c r="S31" s="189"/>
      <c r="T31" s="185" t="s">
        <v>348</v>
      </c>
      <c r="U31" s="189"/>
      <c r="V31" s="185" t="s">
        <v>349</v>
      </c>
      <c r="W31" s="186"/>
    </row>
    <row r="32" spans="1:23" x14ac:dyDescent="0.2">
      <c r="B32" s="124" t="s">
        <v>350</v>
      </c>
      <c r="C32" s="124" t="s">
        <v>351</v>
      </c>
      <c r="D32" s="124" t="s">
        <v>352</v>
      </c>
      <c r="E32" s="185" t="s">
        <v>353</v>
      </c>
      <c r="F32" s="199"/>
      <c r="G32" s="189"/>
      <c r="H32" s="185" t="s">
        <v>354</v>
      </c>
      <c r="I32" s="189"/>
      <c r="J32" s="185" t="s">
        <v>355</v>
      </c>
      <c r="K32" s="189"/>
      <c r="L32" s="185" t="s">
        <v>356</v>
      </c>
      <c r="M32" s="189"/>
      <c r="N32" s="185" t="s">
        <v>357</v>
      </c>
      <c r="O32" s="186"/>
      <c r="P32" s="373" t="s">
        <v>358</v>
      </c>
      <c r="Q32" s="189"/>
      <c r="R32" s="185" t="s">
        <v>359</v>
      </c>
      <c r="S32" s="189"/>
      <c r="T32" s="185" t="s">
        <v>360</v>
      </c>
      <c r="U32" s="189"/>
      <c r="V32" s="185" t="s">
        <v>266</v>
      </c>
      <c r="W32" s="186"/>
    </row>
    <row r="34" spans="1:15" x14ac:dyDescent="0.2">
      <c r="A34" s="123">
        <v>42166</v>
      </c>
      <c r="B34" s="124" t="s">
        <v>361</v>
      </c>
      <c r="C34" s="124" t="s">
        <v>362</v>
      </c>
      <c r="D34" s="124" t="s">
        <v>363</v>
      </c>
      <c r="E34" s="185" t="s">
        <v>364</v>
      </c>
      <c r="F34" s="199"/>
      <c r="G34" s="189"/>
      <c r="H34" s="185" t="s">
        <v>365</v>
      </c>
      <c r="I34" s="189"/>
      <c r="J34" s="185" t="s">
        <v>366</v>
      </c>
      <c r="K34" s="189"/>
      <c r="L34" s="185" t="s">
        <v>367</v>
      </c>
      <c r="M34" s="189"/>
      <c r="N34" s="185" t="s">
        <v>368</v>
      </c>
      <c r="O34" s="186"/>
    </row>
    <row r="35" spans="1:15" x14ac:dyDescent="0.2">
      <c r="B35" s="124" t="s">
        <v>369</v>
      </c>
      <c r="C35" s="124" t="s">
        <v>370</v>
      </c>
      <c r="D35" s="124" t="s">
        <v>395</v>
      </c>
      <c r="E35" s="185" t="s">
        <v>371</v>
      </c>
      <c r="F35" s="199"/>
      <c r="G35" s="189"/>
      <c r="H35" s="185" t="s">
        <v>372</v>
      </c>
      <c r="I35" s="189"/>
      <c r="J35" s="185" t="s">
        <v>373</v>
      </c>
      <c r="K35" s="189"/>
      <c r="L35" s="185" t="s">
        <v>374</v>
      </c>
      <c r="M35" s="189"/>
      <c r="N35" s="185" t="s">
        <v>375</v>
      </c>
      <c r="O35" s="186"/>
    </row>
    <row r="36" spans="1:15" x14ac:dyDescent="0.2">
      <c r="B36" s="124" t="s">
        <v>376</v>
      </c>
      <c r="C36" s="124" t="s">
        <v>377</v>
      </c>
      <c r="D36" s="124" t="s">
        <v>378</v>
      </c>
      <c r="E36" s="185" t="s">
        <v>379</v>
      </c>
      <c r="F36" s="199"/>
      <c r="G36" s="189"/>
      <c r="H36" s="185" t="s">
        <v>380</v>
      </c>
      <c r="I36" s="189"/>
      <c r="J36" s="185" t="s">
        <v>381</v>
      </c>
      <c r="K36" s="189"/>
      <c r="L36" s="185" t="s">
        <v>382</v>
      </c>
      <c r="M36" s="189"/>
      <c r="N36" s="185" t="s">
        <v>383</v>
      </c>
      <c r="O36" s="186"/>
    </row>
    <row r="37" spans="1:15" x14ac:dyDescent="0.2">
      <c r="B37" s="124" t="s">
        <v>384</v>
      </c>
      <c r="C37" s="124" t="s">
        <v>385</v>
      </c>
      <c r="D37" s="124" t="s">
        <v>386</v>
      </c>
      <c r="E37" s="185" t="s">
        <v>387</v>
      </c>
      <c r="F37" s="199"/>
      <c r="G37" s="189"/>
      <c r="H37" s="185" t="s">
        <v>388</v>
      </c>
      <c r="I37" s="189"/>
      <c r="J37" s="185" t="s">
        <v>389</v>
      </c>
      <c r="K37" s="189"/>
      <c r="L37" s="185" t="s">
        <v>390</v>
      </c>
      <c r="M37" s="189"/>
      <c r="N37" s="185" t="s">
        <v>391</v>
      </c>
      <c r="O37" s="186"/>
    </row>
    <row r="38" spans="1:15" x14ac:dyDescent="0.2">
      <c r="B38" s="124" t="s">
        <v>392</v>
      </c>
      <c r="C38" s="124" t="s">
        <v>393</v>
      </c>
      <c r="D38" s="124" t="s">
        <v>394</v>
      </c>
      <c r="E38" s="185"/>
      <c r="F38" s="199"/>
      <c r="G38" s="189"/>
      <c r="H38" s="185"/>
      <c r="I38" s="189"/>
      <c r="J38" s="185"/>
      <c r="K38" s="189"/>
      <c r="L38" s="185"/>
      <c r="M38" s="189"/>
      <c r="N38" s="185"/>
      <c r="O38" s="186"/>
    </row>
    <row r="40" spans="1:15" x14ac:dyDescent="0.2">
      <c r="A40" s="123">
        <v>42173</v>
      </c>
      <c r="B40" s="124" t="s">
        <v>397</v>
      </c>
      <c r="C40" s="124" t="s">
        <v>398</v>
      </c>
      <c r="D40" s="124" t="s">
        <v>399</v>
      </c>
      <c r="E40" s="185" t="s">
        <v>400</v>
      </c>
      <c r="F40" s="199"/>
      <c r="G40" s="189"/>
      <c r="H40" s="185" t="s">
        <v>401</v>
      </c>
      <c r="I40" s="189"/>
      <c r="J40" s="185" t="s">
        <v>402</v>
      </c>
      <c r="K40" s="189"/>
      <c r="L40" s="185" t="s">
        <v>403</v>
      </c>
      <c r="M40" s="189"/>
      <c r="N40" s="185" t="s">
        <v>404</v>
      </c>
      <c r="O40" s="186"/>
    </row>
    <row r="41" spans="1:15" x14ac:dyDescent="0.2">
      <c r="B41" s="124" t="s">
        <v>405</v>
      </c>
      <c r="C41" s="124" t="s">
        <v>406</v>
      </c>
      <c r="D41" s="124" t="s">
        <v>407</v>
      </c>
      <c r="E41" s="185" t="s">
        <v>408</v>
      </c>
      <c r="F41" s="199"/>
      <c r="G41" s="189"/>
      <c r="H41" s="185" t="s">
        <v>409</v>
      </c>
      <c r="I41" s="189"/>
      <c r="J41" s="185" t="s">
        <v>410</v>
      </c>
      <c r="K41" s="189"/>
      <c r="L41" s="185" t="s">
        <v>411</v>
      </c>
      <c r="M41" s="189"/>
      <c r="N41" s="185" t="s">
        <v>412</v>
      </c>
      <c r="O41" s="186"/>
    </row>
    <row r="42" spans="1:15" x14ac:dyDescent="0.2">
      <c r="B42" s="124" t="s">
        <v>413</v>
      </c>
      <c r="C42" s="124" t="s">
        <v>414</v>
      </c>
      <c r="D42" s="124" t="s">
        <v>415</v>
      </c>
      <c r="E42" s="185" t="s">
        <v>416</v>
      </c>
      <c r="F42" s="199"/>
      <c r="G42" s="189"/>
      <c r="H42" s="185" t="s">
        <v>417</v>
      </c>
      <c r="I42" s="189"/>
      <c r="J42" s="185" t="s">
        <v>418</v>
      </c>
      <c r="K42" s="189"/>
      <c r="L42" s="185" t="s">
        <v>419</v>
      </c>
      <c r="M42" s="189"/>
      <c r="N42" s="185" t="s">
        <v>420</v>
      </c>
      <c r="O42" s="186"/>
    </row>
    <row r="43" spans="1:15" x14ac:dyDescent="0.2">
      <c r="B43" s="124" t="s">
        <v>421</v>
      </c>
      <c r="C43" s="124" t="s">
        <v>422</v>
      </c>
      <c r="D43" s="124" t="s">
        <v>423</v>
      </c>
      <c r="E43" s="185" t="s">
        <v>424</v>
      </c>
      <c r="F43" s="199"/>
      <c r="G43" s="189"/>
      <c r="H43" s="185" t="s">
        <v>425</v>
      </c>
      <c r="I43" s="189"/>
      <c r="J43" s="185" t="s">
        <v>426</v>
      </c>
      <c r="K43" s="189"/>
      <c r="L43" s="185" t="s">
        <v>266</v>
      </c>
      <c r="M43" s="189"/>
      <c r="N43" s="185"/>
      <c r="O43" s="186"/>
    </row>
    <row r="44" spans="1:15" x14ac:dyDescent="0.2">
      <c r="B44" s="124" t="s">
        <v>427</v>
      </c>
      <c r="C44" s="124" t="s">
        <v>428</v>
      </c>
      <c r="D44" s="124" t="s">
        <v>429</v>
      </c>
      <c r="E44" s="185" t="s">
        <v>430</v>
      </c>
      <c r="F44" s="199"/>
      <c r="G44" s="189"/>
      <c r="H44" s="185" t="s">
        <v>431</v>
      </c>
      <c r="I44" s="189"/>
      <c r="J44" s="185" t="s">
        <v>432</v>
      </c>
      <c r="K44" s="189"/>
      <c r="L44" s="185" t="s">
        <v>433</v>
      </c>
      <c r="M44" s="189"/>
      <c r="N44" s="185" t="s">
        <v>434</v>
      </c>
      <c r="O44" s="186"/>
    </row>
    <row r="45" spans="1:15" x14ac:dyDescent="0.2">
      <c r="B45" s="124" t="s">
        <v>435</v>
      </c>
      <c r="C45" s="124" t="s">
        <v>436</v>
      </c>
      <c r="D45" s="124" t="s">
        <v>437</v>
      </c>
      <c r="E45" s="185" t="s">
        <v>438</v>
      </c>
      <c r="F45" s="199"/>
      <c r="G45" s="189"/>
      <c r="H45" s="185" t="s">
        <v>439</v>
      </c>
      <c r="I45" s="189"/>
      <c r="J45" s="185" t="s">
        <v>440</v>
      </c>
      <c r="K45" s="189"/>
      <c r="L45" s="185" t="s">
        <v>441</v>
      </c>
      <c r="M45" s="189"/>
      <c r="N45" s="185" t="s">
        <v>442</v>
      </c>
      <c r="O45" s="186"/>
    </row>
    <row r="46" spans="1:15" x14ac:dyDescent="0.2">
      <c r="B46" s="124" t="s">
        <v>443</v>
      </c>
      <c r="C46" s="124" t="s">
        <v>444</v>
      </c>
      <c r="D46" s="124" t="s">
        <v>445</v>
      </c>
      <c r="E46" s="185" t="s">
        <v>446</v>
      </c>
      <c r="F46" s="199"/>
      <c r="G46" s="189"/>
      <c r="H46" s="185" t="s">
        <v>447</v>
      </c>
      <c r="I46" s="189"/>
      <c r="J46" s="185" t="s">
        <v>448</v>
      </c>
      <c r="K46" s="189"/>
      <c r="L46" s="185" t="s">
        <v>449</v>
      </c>
      <c r="M46" s="189"/>
      <c r="N46" s="185" t="s">
        <v>450</v>
      </c>
      <c r="O46" s="186"/>
    </row>
    <row r="47" spans="1:15" x14ac:dyDescent="0.2">
      <c r="B47" s="124" t="s">
        <v>451</v>
      </c>
      <c r="C47" s="124" t="s">
        <v>452</v>
      </c>
      <c r="D47" s="124" t="s">
        <v>453</v>
      </c>
      <c r="E47" s="185" t="s">
        <v>454</v>
      </c>
      <c r="F47" s="199"/>
      <c r="G47" s="189"/>
      <c r="H47" s="185" t="s">
        <v>455</v>
      </c>
      <c r="I47" s="189"/>
      <c r="J47" s="185" t="s">
        <v>456</v>
      </c>
      <c r="K47" s="189"/>
      <c r="L47" s="185" t="s">
        <v>266</v>
      </c>
      <c r="M47" s="189"/>
      <c r="N47" s="185" t="s">
        <v>396</v>
      </c>
      <c r="O47" s="186"/>
    </row>
    <row r="49" spans="1:23" x14ac:dyDescent="0.2">
      <c r="A49" s="123">
        <v>42180</v>
      </c>
      <c r="B49" s="124" t="s">
        <v>459</v>
      </c>
      <c r="C49" s="124" t="s">
        <v>460</v>
      </c>
      <c r="D49" s="124" t="s">
        <v>461</v>
      </c>
      <c r="E49" s="185" t="s">
        <v>462</v>
      </c>
      <c r="F49" s="199"/>
      <c r="G49" s="189"/>
      <c r="H49" s="185" t="s">
        <v>463</v>
      </c>
      <c r="I49" s="189"/>
      <c r="J49" s="185" t="s">
        <v>464</v>
      </c>
      <c r="K49" s="189"/>
      <c r="L49" s="185" t="s">
        <v>465</v>
      </c>
      <c r="M49" s="189"/>
      <c r="N49" s="185" t="s">
        <v>466</v>
      </c>
      <c r="O49" s="186"/>
    </row>
    <row r="50" spans="1:23" x14ac:dyDescent="0.2">
      <c r="B50" s="124" t="s">
        <v>467</v>
      </c>
      <c r="C50" s="124" t="s">
        <v>468</v>
      </c>
      <c r="D50" s="124" t="s">
        <v>469</v>
      </c>
      <c r="E50" s="185" t="s">
        <v>470</v>
      </c>
      <c r="F50" s="199"/>
      <c r="G50" s="189"/>
      <c r="H50" s="185" t="s">
        <v>471</v>
      </c>
      <c r="I50" s="189"/>
      <c r="J50" s="185" t="s">
        <v>472</v>
      </c>
      <c r="K50" s="189"/>
      <c r="L50" s="185" t="s">
        <v>473</v>
      </c>
      <c r="M50" s="189"/>
      <c r="N50" s="185" t="s">
        <v>458</v>
      </c>
      <c r="O50" s="186"/>
    </row>
    <row r="51" spans="1:23" x14ac:dyDescent="0.2">
      <c r="B51" s="124" t="s">
        <v>474</v>
      </c>
      <c r="C51" s="124" t="s">
        <v>475</v>
      </c>
      <c r="D51" s="124" t="s">
        <v>476</v>
      </c>
      <c r="E51" s="185" t="s">
        <v>477</v>
      </c>
      <c r="F51" s="199"/>
      <c r="G51" s="189"/>
      <c r="H51" s="185" t="s">
        <v>480</v>
      </c>
      <c r="I51" s="189"/>
      <c r="J51" s="185" t="s">
        <v>481</v>
      </c>
      <c r="K51" s="189"/>
      <c r="L51" s="185" t="s">
        <v>482</v>
      </c>
      <c r="M51" s="189"/>
      <c r="N51" s="185" t="s">
        <v>483</v>
      </c>
      <c r="O51" s="186"/>
    </row>
    <row r="52" spans="1:23" x14ac:dyDescent="0.2">
      <c r="B52" s="124" t="s">
        <v>484</v>
      </c>
      <c r="C52" s="124" t="s">
        <v>485</v>
      </c>
      <c r="D52" s="124" t="s">
        <v>486</v>
      </c>
      <c r="E52" s="185" t="s">
        <v>487</v>
      </c>
      <c r="F52" s="199"/>
      <c r="G52" s="189"/>
      <c r="H52" s="185" t="s">
        <v>478</v>
      </c>
      <c r="I52" s="189"/>
      <c r="J52" s="185" t="s">
        <v>479</v>
      </c>
      <c r="K52" s="189"/>
      <c r="L52" s="185"/>
      <c r="M52" s="189"/>
      <c r="N52" s="185"/>
      <c r="O52" s="186"/>
    </row>
    <row r="54" spans="1:23" x14ac:dyDescent="0.2">
      <c r="A54" s="123">
        <v>42187</v>
      </c>
      <c r="B54" s="130" t="s">
        <v>488</v>
      </c>
      <c r="C54" s="130" t="s">
        <v>489</v>
      </c>
      <c r="D54" s="130" t="s">
        <v>490</v>
      </c>
      <c r="E54" s="326" t="s">
        <v>491</v>
      </c>
      <c r="F54" s="327"/>
      <c r="G54" s="328"/>
      <c r="H54" s="326" t="s">
        <v>492</v>
      </c>
      <c r="I54" s="328"/>
      <c r="J54" s="326" t="s">
        <v>416</v>
      </c>
      <c r="K54" s="328"/>
      <c r="L54" s="326" t="s">
        <v>493</v>
      </c>
      <c r="M54" s="328"/>
      <c r="N54" s="326" t="s">
        <v>494</v>
      </c>
      <c r="O54" s="329"/>
    </row>
    <row r="55" spans="1:23" x14ac:dyDescent="0.2">
      <c r="B55" s="130" t="s">
        <v>495</v>
      </c>
      <c r="C55" s="130" t="s">
        <v>496</v>
      </c>
      <c r="D55" s="130" t="s">
        <v>497</v>
      </c>
      <c r="E55" s="326" t="s">
        <v>498</v>
      </c>
      <c r="F55" s="327"/>
      <c r="G55" s="328"/>
      <c r="H55" s="326" t="s">
        <v>499</v>
      </c>
      <c r="I55" s="328"/>
      <c r="J55" s="326" t="s">
        <v>500</v>
      </c>
      <c r="K55" s="328"/>
      <c r="L55" s="326" t="s">
        <v>501</v>
      </c>
      <c r="M55" s="328"/>
      <c r="N55" s="326" t="s">
        <v>502</v>
      </c>
      <c r="O55" s="329"/>
    </row>
    <row r="56" spans="1:23" x14ac:dyDescent="0.2">
      <c r="B56" s="130" t="s">
        <v>503</v>
      </c>
      <c r="C56" s="130" t="s">
        <v>504</v>
      </c>
      <c r="D56" s="130" t="s">
        <v>505</v>
      </c>
      <c r="E56" s="326" t="s">
        <v>506</v>
      </c>
      <c r="F56" s="327"/>
      <c r="G56" s="328"/>
      <c r="H56" s="326" t="s">
        <v>507</v>
      </c>
      <c r="I56" s="328"/>
      <c r="J56" s="326" t="s">
        <v>508</v>
      </c>
      <c r="K56" s="328"/>
      <c r="L56" s="326" t="s">
        <v>509</v>
      </c>
      <c r="M56" s="328"/>
      <c r="N56" s="326" t="s">
        <v>510</v>
      </c>
      <c r="O56" s="329"/>
    </row>
    <row r="57" spans="1:23" x14ac:dyDescent="0.2">
      <c r="B57" s="130" t="s">
        <v>511</v>
      </c>
      <c r="C57" s="130" t="s">
        <v>512</v>
      </c>
      <c r="D57" s="130" t="s">
        <v>513</v>
      </c>
      <c r="E57" s="326" t="s">
        <v>514</v>
      </c>
      <c r="F57" s="327"/>
      <c r="G57" s="328"/>
      <c r="H57" s="353" t="s">
        <v>516</v>
      </c>
      <c r="I57" s="355"/>
      <c r="J57" s="353" t="s">
        <v>545</v>
      </c>
      <c r="K57" s="355"/>
      <c r="L57" s="185"/>
      <c r="M57" s="189"/>
      <c r="N57" s="185"/>
      <c r="O57" s="186"/>
    </row>
    <row r="58" spans="1:23" x14ac:dyDescent="0.2">
      <c r="B58" s="131" t="s">
        <v>537</v>
      </c>
      <c r="C58" s="131" t="s">
        <v>538</v>
      </c>
      <c r="D58" s="131" t="s">
        <v>539</v>
      </c>
      <c r="E58" s="353" t="s">
        <v>540</v>
      </c>
      <c r="F58" s="354"/>
      <c r="G58" s="355"/>
      <c r="H58" s="353" t="s">
        <v>541</v>
      </c>
      <c r="I58" s="355"/>
      <c r="J58" s="185" t="s">
        <v>518</v>
      </c>
      <c r="K58" s="189"/>
      <c r="L58" s="185" t="s">
        <v>519</v>
      </c>
      <c r="M58" s="189"/>
      <c r="N58" s="185" t="s">
        <v>520</v>
      </c>
      <c r="O58" s="186"/>
    </row>
    <row r="59" spans="1:23" x14ac:dyDescent="0.2">
      <c r="B59" s="124" t="s">
        <v>521</v>
      </c>
      <c r="C59" s="124" t="s">
        <v>522</v>
      </c>
      <c r="D59" s="124" t="s">
        <v>523</v>
      </c>
      <c r="E59" s="185" t="s">
        <v>524</v>
      </c>
      <c r="F59" s="199"/>
      <c r="G59" s="189"/>
      <c r="H59" s="185" t="s">
        <v>525</v>
      </c>
      <c r="I59" s="189"/>
      <c r="J59" s="185" t="s">
        <v>526</v>
      </c>
      <c r="K59" s="189"/>
      <c r="L59" s="185" t="s">
        <v>527</v>
      </c>
      <c r="M59" s="189"/>
      <c r="N59" s="185" t="s">
        <v>528</v>
      </c>
      <c r="O59" s="186"/>
    </row>
    <row r="60" spans="1:23" x14ac:dyDescent="0.2">
      <c r="B60" s="124" t="s">
        <v>529</v>
      </c>
      <c r="C60" s="124" t="s">
        <v>530</v>
      </c>
      <c r="D60" s="124" t="s">
        <v>531</v>
      </c>
      <c r="E60" s="185" t="s">
        <v>532</v>
      </c>
      <c r="F60" s="199"/>
      <c r="G60" s="189"/>
      <c r="H60" s="185" t="s">
        <v>533</v>
      </c>
      <c r="I60" s="189"/>
      <c r="J60" s="185" t="s">
        <v>534</v>
      </c>
      <c r="K60" s="189"/>
      <c r="L60" s="185" t="s">
        <v>535</v>
      </c>
      <c r="M60" s="189"/>
      <c r="N60" s="185" t="s">
        <v>536</v>
      </c>
      <c r="O60" s="186"/>
    </row>
    <row r="61" spans="1:23" x14ac:dyDescent="0.2">
      <c r="B61" s="124" t="s">
        <v>542</v>
      </c>
      <c r="C61" s="124" t="s">
        <v>543</v>
      </c>
      <c r="D61" s="124" t="s">
        <v>517</v>
      </c>
      <c r="E61" s="185" t="s">
        <v>544</v>
      </c>
      <c r="F61" s="199"/>
      <c r="G61" s="189"/>
      <c r="H61" s="185" t="s">
        <v>515</v>
      </c>
      <c r="I61" s="189"/>
      <c r="J61" s="185"/>
      <c r="K61" s="189"/>
      <c r="L61" s="185"/>
      <c r="M61" s="189"/>
      <c r="N61" s="185"/>
      <c r="O61" s="186"/>
    </row>
    <row r="63" spans="1:23" x14ac:dyDescent="0.2">
      <c r="A63" s="123">
        <v>42191</v>
      </c>
      <c r="B63" s="124" t="s">
        <v>371</v>
      </c>
      <c r="C63" s="124" t="s">
        <v>547</v>
      </c>
      <c r="D63" s="124" t="s">
        <v>379</v>
      </c>
      <c r="E63" s="185" t="s">
        <v>558</v>
      </c>
      <c r="F63" s="199"/>
      <c r="G63" s="189"/>
      <c r="H63" s="185" t="s">
        <v>562</v>
      </c>
      <c r="I63" s="189"/>
      <c r="J63" s="185" t="s">
        <v>570</v>
      </c>
      <c r="K63" s="189"/>
      <c r="L63" s="185" t="s">
        <v>389</v>
      </c>
      <c r="M63" s="189"/>
      <c r="N63" s="185" t="s">
        <v>579</v>
      </c>
      <c r="O63" s="186"/>
      <c r="P63" s="373" t="s">
        <v>586</v>
      </c>
      <c r="Q63" s="189"/>
      <c r="R63" s="185" t="s">
        <v>594</v>
      </c>
      <c r="S63" s="189"/>
      <c r="T63" s="185" t="s">
        <v>602</v>
      </c>
      <c r="U63" s="189"/>
      <c r="V63" s="185" t="s">
        <v>610</v>
      </c>
      <c r="W63" s="186"/>
    </row>
    <row r="64" spans="1:23" x14ac:dyDescent="0.2">
      <c r="B64" s="124" t="s">
        <v>546</v>
      </c>
      <c r="C64" s="124" t="s">
        <v>548</v>
      </c>
      <c r="D64" s="124" t="s">
        <v>380</v>
      </c>
      <c r="E64" s="185" t="s">
        <v>559</v>
      </c>
      <c r="F64" s="199"/>
      <c r="G64" s="189"/>
      <c r="H64" s="185" t="s">
        <v>563</v>
      </c>
      <c r="I64" s="189"/>
      <c r="J64" s="185" t="s">
        <v>571</v>
      </c>
      <c r="K64" s="189"/>
      <c r="L64" s="185" t="s">
        <v>576</v>
      </c>
      <c r="M64" s="189"/>
      <c r="N64" s="185" t="s">
        <v>392</v>
      </c>
      <c r="O64" s="186"/>
      <c r="P64" s="373" t="s">
        <v>587</v>
      </c>
      <c r="Q64" s="189"/>
      <c r="R64" s="185" t="s">
        <v>595</v>
      </c>
      <c r="S64" s="189"/>
      <c r="T64" s="185" t="s">
        <v>603</v>
      </c>
      <c r="U64" s="189"/>
      <c r="V64" s="185" t="s">
        <v>611</v>
      </c>
      <c r="W64" s="186"/>
    </row>
    <row r="65" spans="1:23" x14ac:dyDescent="0.2">
      <c r="B65" s="124" t="s">
        <v>372</v>
      </c>
      <c r="C65" s="124" t="s">
        <v>378</v>
      </c>
      <c r="D65" s="124" t="s">
        <v>554</v>
      </c>
      <c r="E65" s="185" t="s">
        <v>384</v>
      </c>
      <c r="F65" s="199"/>
      <c r="G65" s="189"/>
      <c r="H65" s="185" t="s">
        <v>564</v>
      </c>
      <c r="I65" s="189"/>
      <c r="J65" s="185" t="s">
        <v>387</v>
      </c>
      <c r="K65" s="189"/>
      <c r="L65" s="185" t="s">
        <v>390</v>
      </c>
      <c r="M65" s="189"/>
      <c r="N65" s="185" t="s">
        <v>580</v>
      </c>
      <c r="O65" s="186"/>
      <c r="P65" s="373" t="s">
        <v>588</v>
      </c>
      <c r="Q65" s="189"/>
      <c r="R65" s="185" t="s">
        <v>596</v>
      </c>
      <c r="S65" s="189"/>
      <c r="T65" s="185" t="s">
        <v>604</v>
      </c>
      <c r="U65" s="189"/>
      <c r="V65" s="185" t="s">
        <v>612</v>
      </c>
      <c r="W65" s="186"/>
    </row>
    <row r="66" spans="1:23" x14ac:dyDescent="0.2">
      <c r="B66" s="124" t="s">
        <v>373</v>
      </c>
      <c r="C66" s="124" t="s">
        <v>549</v>
      </c>
      <c r="D66" s="124" t="s">
        <v>555</v>
      </c>
      <c r="E66" s="185" t="s">
        <v>385</v>
      </c>
      <c r="F66" s="199"/>
      <c r="G66" s="189"/>
      <c r="H66" s="185" t="s">
        <v>565</v>
      </c>
      <c r="I66" s="189"/>
      <c r="J66" s="185" t="s">
        <v>572</v>
      </c>
      <c r="K66" s="189"/>
      <c r="L66" s="185" t="s">
        <v>577</v>
      </c>
      <c r="M66" s="189"/>
      <c r="N66" s="185" t="s">
        <v>581</v>
      </c>
      <c r="O66" s="186"/>
      <c r="P66" s="373" t="s">
        <v>589</v>
      </c>
      <c r="Q66" s="189"/>
      <c r="R66" s="185" t="s">
        <v>597</v>
      </c>
      <c r="S66" s="189"/>
      <c r="T66" s="185" t="s">
        <v>605</v>
      </c>
      <c r="U66" s="189"/>
      <c r="V66" s="185" t="s">
        <v>613</v>
      </c>
      <c r="W66" s="186"/>
    </row>
    <row r="67" spans="1:23" x14ac:dyDescent="0.2">
      <c r="B67" s="124" t="s">
        <v>374</v>
      </c>
      <c r="C67" s="124" t="s">
        <v>550</v>
      </c>
      <c r="D67" s="124" t="s">
        <v>556</v>
      </c>
      <c r="E67" s="185" t="s">
        <v>386</v>
      </c>
      <c r="F67" s="199"/>
      <c r="G67" s="189"/>
      <c r="H67" s="185" t="s">
        <v>566</v>
      </c>
      <c r="I67" s="189"/>
      <c r="J67" s="185" t="s">
        <v>573</v>
      </c>
      <c r="K67" s="189"/>
      <c r="L67" s="185" t="s">
        <v>393</v>
      </c>
      <c r="M67" s="189"/>
      <c r="N67" s="185" t="s">
        <v>582</v>
      </c>
      <c r="O67" s="186"/>
      <c r="P67" s="373" t="s">
        <v>590</v>
      </c>
      <c r="Q67" s="189"/>
      <c r="R67" s="185" t="s">
        <v>598</v>
      </c>
      <c r="S67" s="189"/>
      <c r="T67" s="185" t="s">
        <v>606</v>
      </c>
      <c r="U67" s="189"/>
      <c r="V67" s="185" t="s">
        <v>614</v>
      </c>
      <c r="W67" s="186"/>
    </row>
    <row r="68" spans="1:23" x14ac:dyDescent="0.2">
      <c r="B68" s="124" t="s">
        <v>375</v>
      </c>
      <c r="C68" s="124" t="s">
        <v>551</v>
      </c>
      <c r="D68" s="124" t="s">
        <v>381</v>
      </c>
      <c r="E68" s="185" t="s">
        <v>560</v>
      </c>
      <c r="F68" s="199"/>
      <c r="G68" s="189"/>
      <c r="H68" s="185" t="s">
        <v>567</v>
      </c>
      <c r="I68" s="189"/>
      <c r="J68" s="185" t="s">
        <v>388</v>
      </c>
      <c r="K68" s="189"/>
      <c r="L68" s="185" t="s">
        <v>578</v>
      </c>
      <c r="M68" s="189"/>
      <c r="N68" s="185" t="s">
        <v>583</v>
      </c>
      <c r="O68" s="186"/>
      <c r="P68" s="373" t="s">
        <v>591</v>
      </c>
      <c r="Q68" s="189"/>
      <c r="R68" s="185" t="s">
        <v>599</v>
      </c>
      <c r="S68" s="189"/>
      <c r="T68" s="185" t="s">
        <v>607</v>
      </c>
      <c r="U68" s="189"/>
      <c r="V68" s="185" t="s">
        <v>615</v>
      </c>
      <c r="W68" s="186"/>
    </row>
    <row r="69" spans="1:23" x14ac:dyDescent="0.2">
      <c r="B69" s="124" t="s">
        <v>376</v>
      </c>
      <c r="C69" s="124" t="s">
        <v>552</v>
      </c>
      <c r="D69" s="124" t="s">
        <v>382</v>
      </c>
      <c r="E69" s="185" t="s">
        <v>560</v>
      </c>
      <c r="F69" s="199"/>
      <c r="G69" s="189"/>
      <c r="H69" s="185" t="s">
        <v>568</v>
      </c>
      <c r="I69" s="189"/>
      <c r="J69" s="185" t="s">
        <v>574</v>
      </c>
      <c r="K69" s="189"/>
      <c r="L69" s="185" t="s">
        <v>391</v>
      </c>
      <c r="M69" s="189"/>
      <c r="N69" s="185" t="s">
        <v>584</v>
      </c>
      <c r="O69" s="186"/>
      <c r="P69" s="373" t="s">
        <v>592</v>
      </c>
      <c r="Q69" s="189"/>
      <c r="R69" s="185" t="s">
        <v>600</v>
      </c>
      <c r="S69" s="189"/>
      <c r="T69" s="185" t="s">
        <v>608</v>
      </c>
      <c r="U69" s="189"/>
      <c r="V69" s="185" t="s">
        <v>616</v>
      </c>
      <c r="W69" s="186"/>
    </row>
    <row r="70" spans="1:23" x14ac:dyDescent="0.2">
      <c r="B70" s="124" t="s">
        <v>377</v>
      </c>
      <c r="C70" s="124" t="s">
        <v>553</v>
      </c>
      <c r="D70" s="124" t="s">
        <v>557</v>
      </c>
      <c r="E70" s="185" t="s">
        <v>561</v>
      </c>
      <c r="F70" s="199"/>
      <c r="G70" s="189"/>
      <c r="H70" s="185" t="s">
        <v>569</v>
      </c>
      <c r="I70" s="189"/>
      <c r="J70" s="185" t="s">
        <v>575</v>
      </c>
      <c r="K70" s="189"/>
      <c r="L70" s="185" t="s">
        <v>391</v>
      </c>
      <c r="M70" s="189"/>
      <c r="N70" s="185" t="s">
        <v>585</v>
      </c>
      <c r="O70" s="186"/>
      <c r="P70" s="373" t="s">
        <v>593</v>
      </c>
      <c r="Q70" s="189"/>
      <c r="R70" s="185" t="s">
        <v>601</v>
      </c>
      <c r="S70" s="189"/>
      <c r="T70" s="185" t="s">
        <v>609</v>
      </c>
      <c r="U70" s="189"/>
      <c r="V70" s="185" t="s">
        <v>616</v>
      </c>
      <c r="W70" s="186"/>
    </row>
    <row r="72" spans="1:23" x14ac:dyDescent="0.2">
      <c r="A72" s="123">
        <v>42198</v>
      </c>
      <c r="B72" s="124" t="s">
        <v>617</v>
      </c>
      <c r="C72" s="124" t="s">
        <v>618</v>
      </c>
      <c r="D72" s="124" t="s">
        <v>619</v>
      </c>
      <c r="E72" s="185" t="s">
        <v>620</v>
      </c>
      <c r="F72" s="199"/>
      <c r="G72" s="189"/>
      <c r="H72" s="185" t="s">
        <v>621</v>
      </c>
      <c r="I72" s="189"/>
      <c r="J72" s="185" t="s">
        <v>622</v>
      </c>
      <c r="K72" s="189"/>
      <c r="L72" s="185" t="s">
        <v>623</v>
      </c>
      <c r="M72" s="189"/>
      <c r="N72" s="185" t="s">
        <v>624</v>
      </c>
      <c r="O72" s="186"/>
    </row>
    <row r="73" spans="1:23" x14ac:dyDescent="0.2">
      <c r="B73" s="124" t="s">
        <v>625</v>
      </c>
      <c r="C73" s="124" t="s">
        <v>626</v>
      </c>
      <c r="D73" s="124" t="s">
        <v>627</v>
      </c>
      <c r="E73" s="185" t="s">
        <v>628</v>
      </c>
      <c r="F73" s="199"/>
      <c r="G73" s="189"/>
      <c r="H73" s="185" t="s">
        <v>629</v>
      </c>
      <c r="I73" s="189"/>
      <c r="J73" s="185" t="s">
        <v>630</v>
      </c>
      <c r="K73" s="189"/>
      <c r="L73" s="185" t="s">
        <v>631</v>
      </c>
      <c r="M73" s="189"/>
      <c r="N73" s="185" t="s">
        <v>632</v>
      </c>
      <c r="O73" s="186"/>
    </row>
    <row r="74" spans="1:23" x14ac:dyDescent="0.2">
      <c r="B74" s="124" t="s">
        <v>633</v>
      </c>
      <c r="C74" s="124" t="s">
        <v>634</v>
      </c>
      <c r="D74" s="124" t="s">
        <v>635</v>
      </c>
      <c r="E74" s="185" t="s">
        <v>636</v>
      </c>
      <c r="F74" s="199"/>
      <c r="G74" s="189"/>
      <c r="H74" s="185" t="s">
        <v>637</v>
      </c>
      <c r="I74" s="189"/>
      <c r="J74" s="185" t="s">
        <v>638</v>
      </c>
      <c r="K74" s="189"/>
      <c r="L74" s="185" t="s">
        <v>639</v>
      </c>
      <c r="M74" s="189"/>
      <c r="N74" s="185" t="s">
        <v>640</v>
      </c>
      <c r="O74" s="186"/>
    </row>
    <row r="75" spans="1:23" x14ac:dyDescent="0.2">
      <c r="B75" s="124" t="s">
        <v>646</v>
      </c>
      <c r="C75" s="124" t="s">
        <v>645</v>
      </c>
      <c r="D75" s="124" t="s">
        <v>644</v>
      </c>
      <c r="E75" s="185" t="s">
        <v>652</v>
      </c>
      <c r="F75" s="199"/>
      <c r="G75" s="189"/>
      <c r="H75" s="185" t="s">
        <v>643</v>
      </c>
      <c r="I75" s="189"/>
      <c r="J75" s="185" t="s">
        <v>642</v>
      </c>
      <c r="K75" s="189"/>
      <c r="L75" s="185" t="s">
        <v>641</v>
      </c>
      <c r="M75" s="189"/>
      <c r="N75" s="185" t="s">
        <v>648</v>
      </c>
      <c r="O75" s="186"/>
    </row>
    <row r="76" spans="1:23" x14ac:dyDescent="0.2">
      <c r="B76" s="124" t="s">
        <v>654</v>
      </c>
      <c r="C76" s="124" t="s">
        <v>655</v>
      </c>
      <c r="D76" s="124" t="s">
        <v>656</v>
      </c>
      <c r="E76" s="185" t="s">
        <v>657</v>
      </c>
      <c r="F76" s="199"/>
      <c r="G76" s="189"/>
      <c r="H76" s="185" t="s">
        <v>658</v>
      </c>
      <c r="I76" s="189"/>
      <c r="J76" s="185" t="s">
        <v>659</v>
      </c>
      <c r="K76" s="189"/>
      <c r="L76" s="185" t="s">
        <v>660</v>
      </c>
      <c r="M76" s="189"/>
      <c r="N76" s="185" t="s">
        <v>661</v>
      </c>
      <c r="O76" s="186"/>
    </row>
    <row r="77" spans="1:23" x14ac:dyDescent="0.2">
      <c r="B77" s="124" t="s">
        <v>669</v>
      </c>
      <c r="C77" s="124" t="s">
        <v>668</v>
      </c>
      <c r="D77" s="124" t="s">
        <v>667</v>
      </c>
      <c r="E77" s="185" t="s">
        <v>666</v>
      </c>
      <c r="F77" s="199"/>
      <c r="G77" s="189"/>
      <c r="H77" s="185" t="s">
        <v>665</v>
      </c>
      <c r="I77" s="189"/>
      <c r="J77" s="185" t="s">
        <v>664</v>
      </c>
      <c r="K77" s="189"/>
      <c r="L77" s="185" t="s">
        <v>663</v>
      </c>
      <c r="M77" s="189"/>
      <c r="N77" s="185" t="s">
        <v>662</v>
      </c>
      <c r="O77" s="186"/>
    </row>
    <row r="78" spans="1:23" x14ac:dyDescent="0.2">
      <c r="B78" s="124" t="s">
        <v>670</v>
      </c>
      <c r="C78" s="124" t="s">
        <v>671</v>
      </c>
      <c r="D78" s="124" t="s">
        <v>672</v>
      </c>
      <c r="E78" s="185" t="s">
        <v>673</v>
      </c>
      <c r="F78" s="199"/>
      <c r="G78" s="189"/>
      <c r="H78" s="185" t="s">
        <v>674</v>
      </c>
      <c r="I78" s="189"/>
      <c r="J78" s="185" t="s">
        <v>675</v>
      </c>
      <c r="K78" s="189"/>
      <c r="L78" s="185" t="s">
        <v>676</v>
      </c>
      <c r="M78" s="189"/>
      <c r="N78" s="185" t="s">
        <v>677</v>
      </c>
      <c r="O78" s="186"/>
    </row>
    <row r="79" spans="1:23" x14ac:dyDescent="0.2">
      <c r="B79" s="124" t="s">
        <v>678</v>
      </c>
      <c r="C79" s="124" t="s">
        <v>679</v>
      </c>
      <c r="D79" s="124" t="s">
        <v>680</v>
      </c>
      <c r="E79" s="185" t="s">
        <v>653</v>
      </c>
      <c r="F79" s="199"/>
      <c r="G79" s="189"/>
      <c r="H79" s="185" t="s">
        <v>651</v>
      </c>
      <c r="I79" s="189"/>
      <c r="J79" s="185" t="s">
        <v>650</v>
      </c>
      <c r="K79" s="189"/>
      <c r="L79" s="185" t="s">
        <v>649</v>
      </c>
      <c r="M79" s="189"/>
      <c r="N79" s="185" t="s">
        <v>647</v>
      </c>
      <c r="O79" s="186"/>
    </row>
    <row r="81" spans="1:13" x14ac:dyDescent="0.2">
      <c r="B81" s="132"/>
      <c r="C81" s="39"/>
      <c r="D81" s="132"/>
      <c r="E81" s="132"/>
      <c r="F81" s="132"/>
      <c r="G81" s="39"/>
      <c r="H81" s="132"/>
      <c r="I81" s="132"/>
      <c r="J81" s="132"/>
      <c r="K81" s="132"/>
      <c r="L81" s="132"/>
      <c r="M81" s="132"/>
    </row>
    <row r="82" spans="1:13" x14ac:dyDescent="0.2">
      <c r="A82" s="123">
        <v>42201</v>
      </c>
      <c r="B82" s="124" t="s">
        <v>681</v>
      </c>
      <c r="C82" s="124" t="s">
        <v>689</v>
      </c>
      <c r="D82" s="124" t="s">
        <v>697</v>
      </c>
      <c r="E82" s="185" t="s">
        <v>705</v>
      </c>
      <c r="F82" s="199"/>
      <c r="G82" s="189"/>
      <c r="H82" s="185" t="s">
        <v>713</v>
      </c>
      <c r="I82" s="189"/>
      <c r="J82" s="185" t="s">
        <v>721</v>
      </c>
      <c r="K82" s="189"/>
      <c r="L82" s="185" t="s">
        <v>729</v>
      </c>
      <c r="M82" s="189"/>
    </row>
    <row r="83" spans="1:13" x14ac:dyDescent="0.2">
      <c r="B83" s="124" t="s">
        <v>682</v>
      </c>
      <c r="C83" s="124" t="s">
        <v>690</v>
      </c>
      <c r="D83" s="124" t="s">
        <v>698</v>
      </c>
      <c r="E83" s="185" t="s">
        <v>706</v>
      </c>
      <c r="F83" s="199"/>
      <c r="G83" s="189"/>
      <c r="H83" s="185" t="s">
        <v>714</v>
      </c>
      <c r="I83" s="189"/>
      <c r="J83" s="185" t="s">
        <v>722</v>
      </c>
      <c r="K83" s="189"/>
      <c r="L83" s="185" t="s">
        <v>730</v>
      </c>
      <c r="M83" s="189"/>
    </row>
    <row r="84" spans="1:13" x14ac:dyDescent="0.2">
      <c r="B84" s="124" t="s">
        <v>683</v>
      </c>
      <c r="C84" s="124" t="s">
        <v>691</v>
      </c>
      <c r="D84" s="124" t="s">
        <v>699</v>
      </c>
      <c r="E84" s="348" t="s">
        <v>707</v>
      </c>
      <c r="F84" s="378"/>
      <c r="G84" s="351"/>
      <c r="H84" s="185" t="s">
        <v>715</v>
      </c>
      <c r="I84" s="189"/>
      <c r="J84" s="185" t="s">
        <v>723</v>
      </c>
      <c r="K84" s="189"/>
      <c r="L84" s="185" t="s">
        <v>731</v>
      </c>
      <c r="M84" s="189"/>
    </row>
    <row r="85" spans="1:13" x14ac:dyDescent="0.2">
      <c r="B85" s="124" t="s">
        <v>684</v>
      </c>
      <c r="C85" s="124" t="s">
        <v>692</v>
      </c>
      <c r="D85" s="124" t="s">
        <v>700</v>
      </c>
      <c r="E85" s="185" t="s">
        <v>708</v>
      </c>
      <c r="F85" s="199"/>
      <c r="G85" s="189"/>
      <c r="H85" s="185" t="s">
        <v>716</v>
      </c>
      <c r="I85" s="189"/>
      <c r="J85" s="185" t="s">
        <v>724</v>
      </c>
      <c r="K85" s="189"/>
      <c r="L85" s="185" t="s">
        <v>732</v>
      </c>
      <c r="M85" s="189"/>
    </row>
    <row r="86" spans="1:13" x14ac:dyDescent="0.2">
      <c r="B86" s="124" t="s">
        <v>685</v>
      </c>
      <c r="C86" s="124" t="s">
        <v>693</v>
      </c>
      <c r="D86" s="124" t="s">
        <v>701</v>
      </c>
      <c r="E86" s="185" t="s">
        <v>709</v>
      </c>
      <c r="F86" s="199"/>
      <c r="G86" s="189"/>
      <c r="H86" s="185" t="s">
        <v>717</v>
      </c>
      <c r="I86" s="189"/>
      <c r="J86" s="185" t="s">
        <v>725</v>
      </c>
      <c r="K86" s="189"/>
      <c r="L86" s="185" t="s">
        <v>616</v>
      </c>
      <c r="M86" s="189"/>
    </row>
    <row r="87" spans="1:13" x14ac:dyDescent="0.2">
      <c r="B87" s="124" t="s">
        <v>686</v>
      </c>
      <c r="C87" s="124" t="s">
        <v>694</v>
      </c>
      <c r="D87" s="124" t="s">
        <v>702</v>
      </c>
      <c r="E87" s="185" t="s">
        <v>710</v>
      </c>
      <c r="F87" s="199"/>
      <c r="G87" s="189"/>
      <c r="H87" s="185" t="s">
        <v>718</v>
      </c>
      <c r="I87" s="189"/>
      <c r="J87" s="185" t="s">
        <v>726</v>
      </c>
      <c r="K87" s="189"/>
      <c r="L87" s="185" t="s">
        <v>616</v>
      </c>
      <c r="M87" s="189"/>
    </row>
    <row r="88" spans="1:13" x14ac:dyDescent="0.2">
      <c r="B88" s="124" t="s">
        <v>687</v>
      </c>
      <c r="C88" s="124" t="s">
        <v>695</v>
      </c>
      <c r="D88" s="124" t="s">
        <v>703</v>
      </c>
      <c r="E88" s="185" t="s">
        <v>711</v>
      </c>
      <c r="F88" s="199"/>
      <c r="G88" s="189"/>
      <c r="H88" s="185" t="s">
        <v>719</v>
      </c>
      <c r="I88" s="189"/>
      <c r="J88" s="185" t="s">
        <v>727</v>
      </c>
      <c r="K88" s="189"/>
      <c r="L88" s="185"/>
      <c r="M88" s="189"/>
    </row>
    <row r="89" spans="1:13" x14ac:dyDescent="0.2">
      <c r="B89" s="124" t="s">
        <v>688</v>
      </c>
      <c r="C89" s="124" t="s">
        <v>696</v>
      </c>
      <c r="D89" s="124" t="s">
        <v>704</v>
      </c>
      <c r="E89" s="185" t="s">
        <v>712</v>
      </c>
      <c r="F89" s="199"/>
      <c r="G89" s="189"/>
      <c r="H89" s="185" t="s">
        <v>720</v>
      </c>
      <c r="I89" s="189"/>
      <c r="J89" s="185" t="s">
        <v>728</v>
      </c>
      <c r="K89" s="189"/>
      <c r="L89" s="185"/>
      <c r="M89" s="189"/>
    </row>
    <row r="91" spans="1:13" x14ac:dyDescent="0.2">
      <c r="A91" s="123">
        <v>42209</v>
      </c>
      <c r="B91" s="124" t="s">
        <v>733</v>
      </c>
    </row>
    <row r="92" spans="1:13" x14ac:dyDescent="0.2">
      <c r="B92" s="124" t="s">
        <v>734</v>
      </c>
    </row>
    <row r="93" spans="1:13" x14ac:dyDescent="0.2">
      <c r="B93" s="124" t="s">
        <v>735</v>
      </c>
    </row>
    <row r="94" spans="1:13" x14ac:dyDescent="0.2">
      <c r="B94" s="124" t="s">
        <v>736</v>
      </c>
    </row>
    <row r="95" spans="1:13" x14ac:dyDescent="0.2">
      <c r="B95" s="124" t="s">
        <v>737</v>
      </c>
    </row>
    <row r="97" spans="1:15" x14ac:dyDescent="0.2">
      <c r="A97" s="123">
        <v>42403</v>
      </c>
      <c r="B97" s="130" t="s">
        <v>738</v>
      </c>
      <c r="C97" s="130" t="s">
        <v>739</v>
      </c>
      <c r="D97" s="130" t="s">
        <v>740</v>
      </c>
      <c r="E97" s="326" t="s">
        <v>741</v>
      </c>
      <c r="F97" s="327"/>
      <c r="G97" s="328"/>
      <c r="H97" s="326" t="s">
        <v>742</v>
      </c>
      <c r="I97" s="328"/>
      <c r="J97" s="326" t="s">
        <v>743</v>
      </c>
      <c r="K97" s="328"/>
      <c r="L97" s="326" t="s">
        <v>744</v>
      </c>
      <c r="M97" s="328"/>
      <c r="N97" s="326" t="s">
        <v>745</v>
      </c>
      <c r="O97" s="329"/>
    </row>
    <row r="98" spans="1:15" x14ac:dyDescent="0.2">
      <c r="B98" s="130" t="s">
        <v>746</v>
      </c>
      <c r="C98" s="130" t="s">
        <v>747</v>
      </c>
      <c r="D98" s="130" t="s">
        <v>748</v>
      </c>
      <c r="E98" s="326" t="s">
        <v>749</v>
      </c>
      <c r="F98" s="327"/>
      <c r="G98" s="328"/>
      <c r="H98" s="326" t="s">
        <v>750</v>
      </c>
      <c r="I98" s="328"/>
      <c r="J98" s="326" t="s">
        <v>751</v>
      </c>
      <c r="K98" s="328"/>
      <c r="L98" s="185"/>
      <c r="M98" s="189"/>
      <c r="N98" s="185"/>
      <c r="O98" s="186"/>
    </row>
    <row r="99" spans="1:15" x14ac:dyDescent="0.2">
      <c r="B99" s="131" t="s">
        <v>738</v>
      </c>
      <c r="C99" s="131" t="s">
        <v>739</v>
      </c>
      <c r="D99" s="131" t="s">
        <v>740</v>
      </c>
      <c r="E99" s="353" t="s">
        <v>741</v>
      </c>
      <c r="F99" s="354"/>
      <c r="G99" s="355"/>
      <c r="H99" s="353" t="s">
        <v>742</v>
      </c>
      <c r="I99" s="355"/>
      <c r="J99" s="353" t="s">
        <v>743</v>
      </c>
      <c r="K99" s="355"/>
      <c r="L99" s="353" t="s">
        <v>744</v>
      </c>
      <c r="M99" s="355"/>
      <c r="N99" s="353" t="s">
        <v>745</v>
      </c>
      <c r="O99" s="359"/>
    </row>
    <row r="100" spans="1:15" x14ac:dyDescent="0.2">
      <c r="B100" s="131" t="s">
        <v>746</v>
      </c>
      <c r="C100" s="131" t="s">
        <v>747</v>
      </c>
      <c r="D100" s="131" t="s">
        <v>748</v>
      </c>
      <c r="E100" s="353" t="s">
        <v>749</v>
      </c>
      <c r="F100" s="354"/>
      <c r="G100" s="355"/>
      <c r="H100" s="353" t="s">
        <v>750</v>
      </c>
      <c r="I100" s="355"/>
      <c r="J100" s="353" t="s">
        <v>751</v>
      </c>
      <c r="K100" s="355"/>
      <c r="L100" s="185"/>
      <c r="M100" s="189"/>
      <c r="N100" s="185"/>
      <c r="O100" s="186"/>
    </row>
    <row r="101" spans="1:15" x14ac:dyDescent="0.2">
      <c r="B101" s="124"/>
      <c r="C101" s="124"/>
      <c r="D101" s="124"/>
      <c r="E101" s="185"/>
      <c r="F101" s="199"/>
      <c r="G101" s="189"/>
      <c r="H101" s="185"/>
      <c r="I101" s="189"/>
      <c r="J101" s="185"/>
      <c r="K101" s="189"/>
      <c r="L101" s="185"/>
      <c r="M101" s="189"/>
      <c r="N101" s="185"/>
      <c r="O101" s="186"/>
    </row>
    <row r="102" spans="1:15" x14ac:dyDescent="0.2">
      <c r="B102" s="124"/>
      <c r="C102" s="124"/>
      <c r="D102" s="124"/>
      <c r="E102" s="185"/>
      <c r="F102" s="199"/>
      <c r="G102" s="189"/>
      <c r="H102" s="185"/>
      <c r="I102" s="189"/>
      <c r="J102" s="185"/>
      <c r="K102" s="189"/>
      <c r="L102" s="185"/>
      <c r="M102" s="189"/>
      <c r="N102" s="185"/>
      <c r="O102" s="186"/>
    </row>
    <row r="103" spans="1:15" x14ac:dyDescent="0.2">
      <c r="B103" s="124"/>
      <c r="C103" s="124"/>
      <c r="D103" s="124"/>
      <c r="E103" s="185"/>
      <c r="F103" s="199"/>
      <c r="G103" s="189"/>
      <c r="H103" s="185"/>
      <c r="I103" s="189"/>
      <c r="J103" s="185"/>
      <c r="K103" s="189"/>
      <c r="L103" s="185"/>
      <c r="M103" s="189"/>
      <c r="N103" s="185"/>
      <c r="O103" s="186"/>
    </row>
    <row r="104" spans="1:15" x14ac:dyDescent="0.2">
      <c r="B104" s="124"/>
      <c r="C104" s="124"/>
      <c r="D104" s="124"/>
      <c r="E104" s="185"/>
      <c r="F104" s="199"/>
      <c r="G104" s="189"/>
      <c r="H104" s="185"/>
      <c r="I104" s="189"/>
      <c r="J104" s="185"/>
      <c r="K104" s="189"/>
      <c r="L104" s="185"/>
      <c r="M104" s="189"/>
      <c r="N104" s="185"/>
      <c r="O104" s="186"/>
    </row>
    <row r="106" spans="1:15" x14ac:dyDescent="0.2">
      <c r="A106" s="123">
        <v>42415</v>
      </c>
      <c r="B106" s="130" t="s">
        <v>752</v>
      </c>
      <c r="C106" s="130" t="s">
        <v>753</v>
      </c>
      <c r="D106" s="130" t="s">
        <v>754</v>
      </c>
      <c r="E106" s="326" t="s">
        <v>755</v>
      </c>
      <c r="F106" s="327"/>
      <c r="G106" s="328"/>
      <c r="H106" s="326" t="s">
        <v>756</v>
      </c>
      <c r="I106" s="328"/>
      <c r="J106" s="326" t="s">
        <v>757</v>
      </c>
      <c r="K106" s="328"/>
      <c r="L106" s="326" t="s">
        <v>758</v>
      </c>
      <c r="M106" s="328"/>
      <c r="N106" s="326" t="s">
        <v>759</v>
      </c>
      <c r="O106" s="329"/>
    </row>
    <row r="107" spans="1:15" x14ac:dyDescent="0.2">
      <c r="B107" s="130" t="s">
        <v>760</v>
      </c>
      <c r="C107" s="130" t="s">
        <v>761</v>
      </c>
      <c r="D107" s="130" t="s">
        <v>762</v>
      </c>
      <c r="E107" s="326" t="s">
        <v>763</v>
      </c>
      <c r="F107" s="327"/>
      <c r="G107" s="328"/>
      <c r="H107" s="326" t="s">
        <v>764</v>
      </c>
      <c r="I107" s="328"/>
      <c r="J107" s="326" t="s">
        <v>765</v>
      </c>
      <c r="K107" s="328"/>
      <c r="L107" s="326" t="s">
        <v>766</v>
      </c>
      <c r="M107" s="328"/>
      <c r="N107" s="326" t="s">
        <v>767</v>
      </c>
      <c r="O107" s="329"/>
    </row>
    <row r="108" spans="1:15" x14ac:dyDescent="0.2">
      <c r="B108" s="130" t="s">
        <v>768</v>
      </c>
      <c r="C108" s="130" t="s">
        <v>769</v>
      </c>
      <c r="D108" s="130" t="s">
        <v>770</v>
      </c>
      <c r="E108" s="326" t="s">
        <v>771</v>
      </c>
      <c r="F108" s="327"/>
      <c r="G108" s="328"/>
      <c r="H108" s="326" t="s">
        <v>772</v>
      </c>
      <c r="I108" s="328"/>
      <c r="J108" s="326" t="s">
        <v>773</v>
      </c>
      <c r="K108" s="328"/>
      <c r="L108" s="326" t="s">
        <v>774</v>
      </c>
      <c r="M108" s="328"/>
      <c r="N108" s="326" t="s">
        <v>775</v>
      </c>
      <c r="O108" s="329"/>
    </row>
    <row r="109" spans="1:15" x14ac:dyDescent="0.2">
      <c r="B109" s="152" t="s">
        <v>752</v>
      </c>
      <c r="C109" s="152" t="s">
        <v>753</v>
      </c>
      <c r="D109" s="152" t="s">
        <v>754</v>
      </c>
      <c r="E109" s="342" t="s">
        <v>755</v>
      </c>
      <c r="F109" s="350"/>
      <c r="G109" s="343"/>
      <c r="H109" s="342" t="s">
        <v>756</v>
      </c>
      <c r="I109" s="343"/>
      <c r="J109" s="342" t="s">
        <v>757</v>
      </c>
      <c r="K109" s="343"/>
      <c r="L109" s="342" t="s">
        <v>758</v>
      </c>
      <c r="M109" s="343"/>
      <c r="N109" s="342" t="s">
        <v>759</v>
      </c>
      <c r="O109" s="344"/>
    </row>
    <row r="110" spans="1:15" x14ac:dyDescent="0.2">
      <c r="B110" s="152" t="s">
        <v>760</v>
      </c>
      <c r="C110" s="152" t="s">
        <v>761</v>
      </c>
      <c r="D110" s="131" t="s">
        <v>762</v>
      </c>
      <c r="E110" s="342" t="s">
        <v>763</v>
      </c>
      <c r="F110" s="350"/>
      <c r="G110" s="343"/>
      <c r="H110" s="379" t="s">
        <v>764</v>
      </c>
      <c r="I110" s="380"/>
      <c r="J110" s="379" t="s">
        <v>765</v>
      </c>
      <c r="K110" s="380"/>
      <c r="L110" s="379" t="s">
        <v>766</v>
      </c>
      <c r="M110" s="380"/>
      <c r="N110" s="379" t="s">
        <v>767</v>
      </c>
      <c r="O110" s="381"/>
    </row>
    <row r="111" spans="1:15" x14ac:dyDescent="0.2">
      <c r="B111" s="154" t="s">
        <v>768</v>
      </c>
      <c r="C111" s="155" t="s">
        <v>769</v>
      </c>
      <c r="D111" s="155" t="s">
        <v>770</v>
      </c>
      <c r="E111" s="348" t="s">
        <v>771</v>
      </c>
      <c r="F111" s="378"/>
      <c r="G111" s="351"/>
      <c r="H111" s="348" t="s">
        <v>772</v>
      </c>
      <c r="I111" s="351"/>
      <c r="J111" s="348" t="s">
        <v>773</v>
      </c>
      <c r="K111" s="351"/>
      <c r="L111" s="342" t="s">
        <v>774</v>
      </c>
      <c r="M111" s="343"/>
      <c r="N111" s="379" t="s">
        <v>775</v>
      </c>
      <c r="O111" s="381"/>
    </row>
    <row r="112" spans="1:15" ht="18" x14ac:dyDescent="0.2">
      <c r="B112" s="131" t="s">
        <v>763</v>
      </c>
      <c r="C112" s="155" t="s">
        <v>775</v>
      </c>
      <c r="D112" s="152" t="s">
        <v>775</v>
      </c>
      <c r="E112" s="326" t="s">
        <v>777</v>
      </c>
      <c r="F112" s="327"/>
      <c r="G112" s="328"/>
      <c r="H112" s="326" t="s">
        <v>776</v>
      </c>
      <c r="I112" s="328"/>
      <c r="J112" s="342" t="s">
        <v>778</v>
      </c>
      <c r="K112" s="343"/>
      <c r="L112" s="342" t="s">
        <v>779</v>
      </c>
      <c r="M112" s="343"/>
      <c r="N112" s="348" t="s">
        <v>780</v>
      </c>
      <c r="O112" s="349"/>
    </row>
    <row r="113" spans="1:15" ht="18" x14ac:dyDescent="0.2">
      <c r="B113" s="155" t="s">
        <v>781</v>
      </c>
      <c r="C113" s="156" t="s">
        <v>782</v>
      </c>
      <c r="D113" s="156" t="s">
        <v>783</v>
      </c>
      <c r="E113" s="353" t="s">
        <v>784</v>
      </c>
      <c r="F113" s="354"/>
      <c r="G113" s="355"/>
      <c r="H113" s="353" t="s">
        <v>785</v>
      </c>
      <c r="I113" s="355"/>
      <c r="J113" s="185"/>
      <c r="K113" s="189"/>
      <c r="L113" s="185"/>
      <c r="M113" s="189"/>
      <c r="N113" s="185"/>
      <c r="O113" s="186"/>
    </row>
    <row r="116" spans="1:15" x14ac:dyDescent="0.2">
      <c r="A116" s="123">
        <v>42417</v>
      </c>
      <c r="B116" s="130" t="s">
        <v>786</v>
      </c>
      <c r="C116" s="130" t="s">
        <v>787</v>
      </c>
      <c r="D116" s="130" t="s">
        <v>788</v>
      </c>
      <c r="E116" s="326" t="s">
        <v>789</v>
      </c>
      <c r="F116" s="327"/>
      <c r="G116" s="328"/>
      <c r="H116" s="326" t="s">
        <v>790</v>
      </c>
      <c r="I116" s="328"/>
      <c r="J116" s="326" t="s">
        <v>791</v>
      </c>
      <c r="K116" s="328"/>
      <c r="L116" s="326" t="s">
        <v>792</v>
      </c>
      <c r="M116" s="328"/>
      <c r="N116" s="326" t="s">
        <v>793</v>
      </c>
      <c r="O116" s="329"/>
    </row>
    <row r="117" spans="1:15" x14ac:dyDescent="0.2">
      <c r="B117" s="130" t="s">
        <v>795</v>
      </c>
      <c r="C117" s="130" t="s">
        <v>794</v>
      </c>
      <c r="D117" s="130" t="s">
        <v>796</v>
      </c>
      <c r="E117" s="326" t="s">
        <v>797</v>
      </c>
      <c r="F117" s="327"/>
      <c r="G117" s="328"/>
      <c r="H117" s="369" t="s">
        <v>795</v>
      </c>
      <c r="I117" s="371"/>
      <c r="J117" s="369" t="s">
        <v>794</v>
      </c>
      <c r="K117" s="371"/>
      <c r="L117" s="369" t="s">
        <v>796</v>
      </c>
      <c r="M117" s="371"/>
      <c r="N117" s="369" t="s">
        <v>797</v>
      </c>
      <c r="O117" s="372"/>
    </row>
    <row r="118" spans="1:15" x14ac:dyDescent="0.2">
      <c r="B118" s="152" t="s">
        <v>786</v>
      </c>
      <c r="C118" s="172" t="s">
        <v>787</v>
      </c>
      <c r="D118" s="172" t="s">
        <v>788</v>
      </c>
      <c r="E118" s="369" t="s">
        <v>789</v>
      </c>
      <c r="F118" s="370"/>
      <c r="G118" s="371"/>
      <c r="H118" s="369" t="s">
        <v>790</v>
      </c>
      <c r="I118" s="371"/>
      <c r="J118" s="369" t="s">
        <v>791</v>
      </c>
      <c r="K118" s="371"/>
      <c r="L118" s="369" t="s">
        <v>792</v>
      </c>
      <c r="M118" s="371"/>
      <c r="N118" s="348" t="s">
        <v>793</v>
      </c>
      <c r="O118" s="349"/>
    </row>
    <row r="119" spans="1:15" x14ac:dyDescent="0.2">
      <c r="B119" s="152" t="s">
        <v>795</v>
      </c>
      <c r="C119" s="152" t="s">
        <v>794</v>
      </c>
      <c r="D119" s="152" t="s">
        <v>796</v>
      </c>
      <c r="E119" s="342" t="s">
        <v>797</v>
      </c>
      <c r="F119" s="350"/>
      <c r="G119" s="343"/>
      <c r="H119" s="363" t="s">
        <v>795</v>
      </c>
      <c r="I119" s="364"/>
      <c r="J119" s="363" t="s">
        <v>794</v>
      </c>
      <c r="K119" s="364"/>
      <c r="L119" s="363" t="s">
        <v>796</v>
      </c>
      <c r="M119" s="364"/>
      <c r="N119" s="363" t="s">
        <v>797</v>
      </c>
      <c r="O119" s="365"/>
    </row>
    <row r="120" spans="1:15" x14ac:dyDescent="0.2">
      <c r="B120" s="131" t="s">
        <v>786</v>
      </c>
      <c r="C120" s="131" t="s">
        <v>798</v>
      </c>
      <c r="D120" s="131" t="s">
        <v>799</v>
      </c>
      <c r="E120" s="353" t="s">
        <v>800</v>
      </c>
      <c r="F120" s="354"/>
      <c r="G120" s="355"/>
      <c r="H120" s="366" t="s">
        <v>801</v>
      </c>
      <c r="I120" s="367"/>
      <c r="J120" s="366" t="s">
        <v>812</v>
      </c>
      <c r="K120" s="367"/>
      <c r="L120" s="366" t="s">
        <v>802</v>
      </c>
      <c r="M120" s="367"/>
      <c r="N120" s="326" t="s">
        <v>815</v>
      </c>
      <c r="O120" s="329"/>
    </row>
    <row r="121" spans="1:15" x14ac:dyDescent="0.2">
      <c r="B121" s="173" t="s">
        <v>786</v>
      </c>
      <c r="C121" s="173" t="s">
        <v>787</v>
      </c>
      <c r="D121" s="173" t="s">
        <v>788</v>
      </c>
      <c r="E121" s="360" t="s">
        <v>789</v>
      </c>
      <c r="F121" s="361"/>
      <c r="G121" s="362"/>
      <c r="H121" s="360" t="s">
        <v>790</v>
      </c>
      <c r="I121" s="362"/>
      <c r="J121" s="360" t="s">
        <v>791</v>
      </c>
      <c r="K121" s="362"/>
      <c r="L121" s="360" t="s">
        <v>792</v>
      </c>
      <c r="M121" s="362"/>
      <c r="N121" s="360" t="s">
        <v>793</v>
      </c>
      <c r="O121" s="368"/>
    </row>
    <row r="122" spans="1:15" x14ac:dyDescent="0.2">
      <c r="B122" s="173" t="s">
        <v>795</v>
      </c>
      <c r="C122" s="173" t="s">
        <v>794</v>
      </c>
      <c r="D122" s="173" t="s">
        <v>796</v>
      </c>
      <c r="E122" s="360" t="s">
        <v>797</v>
      </c>
      <c r="F122" s="361"/>
      <c r="G122" s="362"/>
      <c r="H122" s="360" t="s">
        <v>813</v>
      </c>
      <c r="I122" s="362"/>
      <c r="J122" s="363" t="s">
        <v>803</v>
      </c>
      <c r="K122" s="364"/>
      <c r="L122" s="363" t="s">
        <v>811</v>
      </c>
      <c r="M122" s="364"/>
      <c r="N122" s="363" t="s">
        <v>804</v>
      </c>
      <c r="O122" s="365"/>
    </row>
    <row r="123" spans="1:15" x14ac:dyDescent="0.2">
      <c r="B123" s="155" t="s">
        <v>805</v>
      </c>
      <c r="C123" s="155" t="s">
        <v>810</v>
      </c>
      <c r="D123" s="155" t="s">
        <v>806</v>
      </c>
      <c r="E123" s="342" t="s">
        <v>807</v>
      </c>
      <c r="F123" s="350"/>
      <c r="G123" s="343"/>
      <c r="H123" s="342" t="s">
        <v>808</v>
      </c>
      <c r="I123" s="343"/>
      <c r="J123" s="342" t="s">
        <v>809</v>
      </c>
      <c r="K123" s="343"/>
      <c r="L123" s="326" t="s">
        <v>814</v>
      </c>
      <c r="M123" s="328"/>
      <c r="N123" s="326" t="s">
        <v>543</v>
      </c>
      <c r="O123" s="329"/>
    </row>
    <row r="125" spans="1:15" x14ac:dyDescent="0.2">
      <c r="A125" s="123">
        <v>42468</v>
      </c>
      <c r="B125" s="131" t="s">
        <v>816</v>
      </c>
      <c r="C125" s="131" t="s">
        <v>817</v>
      </c>
      <c r="D125" s="131" t="s">
        <v>819</v>
      </c>
      <c r="E125" s="353" t="s">
        <v>818</v>
      </c>
      <c r="F125" s="354"/>
      <c r="G125" s="355"/>
      <c r="H125" s="353" t="s">
        <v>820</v>
      </c>
      <c r="I125" s="355"/>
      <c r="J125" s="353" t="s">
        <v>821</v>
      </c>
      <c r="K125" s="355"/>
      <c r="L125" s="353" t="s">
        <v>822</v>
      </c>
      <c r="M125" s="355"/>
      <c r="N125" s="353" t="s">
        <v>823</v>
      </c>
      <c r="O125" s="359"/>
    </row>
    <row r="126" spans="1:15" x14ac:dyDescent="0.2">
      <c r="B126" s="131" t="s">
        <v>824</v>
      </c>
      <c r="C126" s="131" t="s">
        <v>825</v>
      </c>
      <c r="D126" s="131" t="s">
        <v>826</v>
      </c>
      <c r="E126" s="353" t="s">
        <v>827</v>
      </c>
      <c r="F126" s="354"/>
      <c r="G126" s="355"/>
      <c r="H126" s="353" t="s">
        <v>828</v>
      </c>
      <c r="I126" s="355"/>
      <c r="J126" s="353" t="s">
        <v>829</v>
      </c>
      <c r="K126" s="355"/>
      <c r="L126" s="353" t="s">
        <v>830</v>
      </c>
      <c r="M126" s="355"/>
      <c r="N126" s="353" t="s">
        <v>831</v>
      </c>
      <c r="O126" s="359"/>
    </row>
    <row r="127" spans="1:15" x14ac:dyDescent="0.2">
      <c r="B127" s="152" t="s">
        <v>816</v>
      </c>
      <c r="C127" s="174" t="s">
        <v>817</v>
      </c>
      <c r="D127" s="174" t="s">
        <v>819</v>
      </c>
      <c r="E127" s="356" t="s">
        <v>818</v>
      </c>
      <c r="F127" s="382"/>
      <c r="G127" s="357"/>
      <c r="H127" s="356" t="s">
        <v>820</v>
      </c>
      <c r="I127" s="357"/>
      <c r="J127" s="356" t="s">
        <v>821</v>
      </c>
      <c r="K127" s="357"/>
      <c r="L127" s="356" t="s">
        <v>822</v>
      </c>
      <c r="M127" s="357"/>
      <c r="N127" s="356" t="s">
        <v>823</v>
      </c>
      <c r="O127" s="358"/>
    </row>
    <row r="128" spans="1:15" x14ac:dyDescent="0.2">
      <c r="B128" s="174" t="s">
        <v>824</v>
      </c>
      <c r="C128" s="174" t="s">
        <v>825</v>
      </c>
      <c r="D128" s="174" t="s">
        <v>826</v>
      </c>
      <c r="E128" s="356" t="s">
        <v>827</v>
      </c>
      <c r="F128" s="382"/>
      <c r="G128" s="357"/>
      <c r="H128" s="356" t="s">
        <v>828</v>
      </c>
      <c r="I128" s="357"/>
      <c r="J128" s="356" t="s">
        <v>829</v>
      </c>
      <c r="K128" s="357"/>
      <c r="L128" s="356" t="s">
        <v>830</v>
      </c>
      <c r="M128" s="357"/>
      <c r="N128" s="356" t="s">
        <v>831</v>
      </c>
      <c r="O128" s="358"/>
    </row>
    <row r="129" spans="1:23" ht="18" x14ac:dyDescent="0.2">
      <c r="B129" s="130" t="s">
        <v>816</v>
      </c>
      <c r="C129" s="130" t="s">
        <v>838</v>
      </c>
      <c r="D129" s="175" t="s">
        <v>826</v>
      </c>
      <c r="E129" s="383" t="s">
        <v>827</v>
      </c>
      <c r="F129" s="384"/>
      <c r="G129" s="385"/>
      <c r="H129" s="383" t="s">
        <v>828</v>
      </c>
      <c r="I129" s="385"/>
      <c r="J129" s="383" t="s">
        <v>829</v>
      </c>
      <c r="K129" s="385"/>
      <c r="L129" s="383" t="s">
        <v>830</v>
      </c>
      <c r="M129" s="385"/>
      <c r="N129" s="383" t="s">
        <v>831</v>
      </c>
      <c r="O129" s="386"/>
    </row>
    <row r="130" spans="1:23" x14ac:dyDescent="0.2">
      <c r="B130" s="175" t="s">
        <v>835</v>
      </c>
      <c r="C130" s="175" t="s">
        <v>833</v>
      </c>
      <c r="D130" s="174" t="s">
        <v>836</v>
      </c>
      <c r="E130" s="356" t="s">
        <v>834</v>
      </c>
      <c r="F130" s="382"/>
      <c r="G130" s="357"/>
      <c r="H130" s="342" t="s">
        <v>837</v>
      </c>
      <c r="I130" s="343"/>
      <c r="J130" s="353" t="s">
        <v>832</v>
      </c>
      <c r="K130" s="355"/>
      <c r="L130" s="360"/>
      <c r="M130" s="362"/>
      <c r="N130" s="360"/>
      <c r="O130" s="368"/>
    </row>
    <row r="131" spans="1:23" x14ac:dyDescent="0.2">
      <c r="B131" s="173"/>
      <c r="C131" s="173"/>
      <c r="D131" s="173"/>
      <c r="E131" s="360"/>
      <c r="F131" s="361"/>
      <c r="G131" s="362"/>
      <c r="H131" s="360"/>
      <c r="I131" s="362"/>
      <c r="J131" s="360"/>
      <c r="K131" s="362"/>
      <c r="L131" s="360"/>
      <c r="M131" s="362"/>
      <c r="N131" s="360"/>
      <c r="O131" s="368"/>
    </row>
    <row r="132" spans="1:23" x14ac:dyDescent="0.2">
      <c r="B132" s="173"/>
      <c r="C132" s="173"/>
      <c r="D132" s="173"/>
      <c r="E132" s="360"/>
      <c r="F132" s="361"/>
      <c r="G132" s="362"/>
      <c r="H132" s="360"/>
      <c r="I132" s="362"/>
      <c r="J132" s="360"/>
      <c r="K132" s="362"/>
      <c r="L132" s="360"/>
      <c r="M132" s="362"/>
      <c r="N132" s="360"/>
      <c r="O132" s="368"/>
    </row>
    <row r="134" spans="1:23" x14ac:dyDescent="0.2">
      <c r="A134" s="123">
        <v>42482</v>
      </c>
      <c r="B134" s="131" t="s">
        <v>839</v>
      </c>
      <c r="C134" s="131" t="s">
        <v>840</v>
      </c>
      <c r="D134" s="131" t="s">
        <v>841</v>
      </c>
      <c r="E134" s="353" t="s">
        <v>842</v>
      </c>
      <c r="F134" s="354"/>
      <c r="G134" s="355"/>
      <c r="H134" s="353" t="s">
        <v>843</v>
      </c>
      <c r="I134" s="355"/>
      <c r="J134" s="353" t="s">
        <v>844</v>
      </c>
      <c r="K134" s="355"/>
      <c r="L134" s="353" t="s">
        <v>845</v>
      </c>
      <c r="M134" s="355"/>
      <c r="N134" s="353" t="s">
        <v>846</v>
      </c>
      <c r="O134" s="359"/>
      <c r="P134" s="353" t="s">
        <v>847</v>
      </c>
      <c r="Q134" s="355"/>
      <c r="R134" s="353" t="s">
        <v>754</v>
      </c>
      <c r="S134" s="355"/>
      <c r="T134" s="353" t="s">
        <v>755</v>
      </c>
      <c r="U134" s="355"/>
      <c r="V134" s="353" t="s">
        <v>848</v>
      </c>
      <c r="W134" s="359"/>
    </row>
    <row r="135" spans="1:23" x14ac:dyDescent="0.2">
      <c r="B135" s="131" t="s">
        <v>849</v>
      </c>
      <c r="C135" s="131" t="s">
        <v>757</v>
      </c>
      <c r="D135" s="131" t="s">
        <v>764</v>
      </c>
      <c r="E135" s="353" t="s">
        <v>765</v>
      </c>
      <c r="F135" s="354"/>
      <c r="G135" s="355"/>
      <c r="H135" s="353" t="s">
        <v>766</v>
      </c>
      <c r="I135" s="355"/>
      <c r="J135" s="353" t="s">
        <v>767</v>
      </c>
      <c r="K135" s="355"/>
      <c r="L135" s="353" t="s">
        <v>768</v>
      </c>
      <c r="M135" s="355"/>
      <c r="N135" s="353" t="s">
        <v>794</v>
      </c>
      <c r="O135" s="359"/>
      <c r="P135" s="353" t="s">
        <v>850</v>
      </c>
      <c r="Q135" s="355"/>
      <c r="R135" s="353" t="s">
        <v>769</v>
      </c>
      <c r="S135" s="355"/>
      <c r="T135" s="353" t="s">
        <v>851</v>
      </c>
      <c r="U135" s="355"/>
      <c r="V135" s="353" t="s">
        <v>852</v>
      </c>
      <c r="W135" s="359"/>
    </row>
    <row r="136" spans="1:23" x14ac:dyDescent="0.2">
      <c r="B136" s="131" t="s">
        <v>853</v>
      </c>
      <c r="C136" s="131" t="s">
        <v>854</v>
      </c>
      <c r="D136" s="131" t="s">
        <v>855</v>
      </c>
      <c r="E136" s="353" t="s">
        <v>856</v>
      </c>
      <c r="F136" s="354"/>
      <c r="G136" s="355"/>
      <c r="H136" s="353" t="s">
        <v>857</v>
      </c>
      <c r="I136" s="355"/>
      <c r="J136" s="353" t="s">
        <v>859</v>
      </c>
      <c r="K136" s="355"/>
      <c r="L136" s="353" t="s">
        <v>858</v>
      </c>
      <c r="M136" s="355"/>
      <c r="N136" s="353" t="s">
        <v>860</v>
      </c>
      <c r="O136" s="359"/>
      <c r="P136" s="353" t="s">
        <v>861</v>
      </c>
      <c r="Q136" s="355"/>
      <c r="R136" s="353" t="s">
        <v>862</v>
      </c>
      <c r="S136" s="355"/>
      <c r="T136" s="353" t="s">
        <v>863</v>
      </c>
      <c r="U136" s="355"/>
      <c r="V136" s="353" t="s">
        <v>864</v>
      </c>
      <c r="W136" s="359"/>
    </row>
    <row r="137" spans="1:23" x14ac:dyDescent="0.2">
      <c r="B137" s="131" t="s">
        <v>865</v>
      </c>
      <c r="C137" s="131" t="s">
        <v>866</v>
      </c>
      <c r="D137" s="131" t="s">
        <v>867</v>
      </c>
      <c r="E137" s="353" t="s">
        <v>868</v>
      </c>
      <c r="F137" s="354"/>
      <c r="G137" s="355"/>
      <c r="H137" s="353" t="s">
        <v>869</v>
      </c>
      <c r="I137" s="355"/>
      <c r="J137" s="353" t="s">
        <v>870</v>
      </c>
      <c r="K137" s="355"/>
      <c r="L137" s="356" t="s">
        <v>855</v>
      </c>
      <c r="M137" s="357"/>
      <c r="N137" s="356" t="s">
        <v>856</v>
      </c>
      <c r="O137" s="358"/>
      <c r="P137" s="356" t="s">
        <v>857</v>
      </c>
      <c r="Q137" s="357"/>
      <c r="R137" s="356" t="s">
        <v>874</v>
      </c>
      <c r="S137" s="357"/>
      <c r="T137" s="356" t="s">
        <v>872</v>
      </c>
      <c r="U137" s="357"/>
      <c r="V137" s="340" t="s">
        <v>878</v>
      </c>
      <c r="W137" s="352"/>
    </row>
    <row r="138" spans="1:23" x14ac:dyDescent="0.2">
      <c r="B138" s="152" t="s">
        <v>839</v>
      </c>
      <c r="C138" s="152" t="s">
        <v>840</v>
      </c>
      <c r="D138" s="152" t="s">
        <v>841</v>
      </c>
      <c r="E138" s="342" t="s">
        <v>842</v>
      </c>
      <c r="F138" s="350"/>
      <c r="G138" s="343"/>
      <c r="H138" s="342" t="s">
        <v>843</v>
      </c>
      <c r="I138" s="343"/>
      <c r="J138" s="342" t="s">
        <v>844</v>
      </c>
      <c r="K138" s="343"/>
      <c r="L138" s="342" t="s">
        <v>845</v>
      </c>
      <c r="M138" s="343"/>
      <c r="N138" s="342" t="s">
        <v>846</v>
      </c>
      <c r="O138" s="344"/>
      <c r="P138" s="348" t="s">
        <v>793</v>
      </c>
      <c r="Q138" s="351"/>
      <c r="R138" s="340" t="s">
        <v>754</v>
      </c>
      <c r="S138" s="341"/>
      <c r="T138" s="340" t="s">
        <v>755</v>
      </c>
      <c r="U138" s="341"/>
      <c r="V138" s="340" t="s">
        <v>756</v>
      </c>
      <c r="W138" s="352"/>
    </row>
    <row r="139" spans="1:23" x14ac:dyDescent="0.2">
      <c r="B139" s="155" t="s">
        <v>877</v>
      </c>
      <c r="C139" s="179" t="s">
        <v>757</v>
      </c>
      <c r="D139" s="177" t="s">
        <v>764</v>
      </c>
      <c r="E139" s="334" t="s">
        <v>765</v>
      </c>
      <c r="F139" s="335"/>
      <c r="G139" s="336"/>
      <c r="H139" s="334" t="s">
        <v>766</v>
      </c>
      <c r="I139" s="336"/>
      <c r="J139" s="334" t="s">
        <v>767</v>
      </c>
      <c r="K139" s="336"/>
      <c r="L139" s="334" t="s">
        <v>768</v>
      </c>
      <c r="M139" s="336"/>
      <c r="N139" s="342" t="s">
        <v>794</v>
      </c>
      <c r="O139" s="344"/>
      <c r="P139" s="342" t="s">
        <v>850</v>
      </c>
      <c r="Q139" s="343"/>
      <c r="R139" s="346" t="s">
        <v>769</v>
      </c>
      <c r="S139" s="347"/>
      <c r="T139" s="346" t="s">
        <v>771</v>
      </c>
      <c r="U139" s="347"/>
      <c r="V139" s="348" t="s">
        <v>852</v>
      </c>
      <c r="W139" s="349"/>
    </row>
    <row r="140" spans="1:23" x14ac:dyDescent="0.2">
      <c r="B140" s="155" t="s">
        <v>853</v>
      </c>
      <c r="C140" s="155" t="s">
        <v>876</v>
      </c>
      <c r="D140" s="179" t="s">
        <v>855</v>
      </c>
      <c r="E140" s="340" t="s">
        <v>856</v>
      </c>
      <c r="F140" s="345"/>
      <c r="G140" s="341"/>
      <c r="H140" s="340" t="s">
        <v>857</v>
      </c>
      <c r="I140" s="341"/>
      <c r="J140" s="342" t="s">
        <v>859</v>
      </c>
      <c r="K140" s="343"/>
      <c r="L140" s="342" t="s">
        <v>858</v>
      </c>
      <c r="M140" s="343"/>
      <c r="N140" s="342" t="s">
        <v>860</v>
      </c>
      <c r="O140" s="344"/>
      <c r="P140" s="342" t="s">
        <v>861</v>
      </c>
      <c r="Q140" s="343"/>
      <c r="R140" s="342" t="s">
        <v>862</v>
      </c>
      <c r="S140" s="343"/>
      <c r="T140" s="342" t="s">
        <v>863</v>
      </c>
      <c r="U140" s="343"/>
      <c r="V140" s="342" t="s">
        <v>864</v>
      </c>
      <c r="W140" s="344"/>
    </row>
    <row r="141" spans="1:23" ht="18" x14ac:dyDescent="0.2">
      <c r="B141" s="152" t="s">
        <v>865</v>
      </c>
      <c r="C141" s="176" t="s">
        <v>880</v>
      </c>
      <c r="D141" s="178" t="s">
        <v>884</v>
      </c>
      <c r="E141" s="334" t="s">
        <v>883</v>
      </c>
      <c r="F141" s="335"/>
      <c r="G141" s="336"/>
      <c r="H141" s="337" t="s">
        <v>881</v>
      </c>
      <c r="I141" s="338"/>
      <c r="J141" s="337" t="s">
        <v>882</v>
      </c>
      <c r="K141" s="338"/>
      <c r="L141" s="337" t="s">
        <v>871</v>
      </c>
      <c r="M141" s="338"/>
      <c r="N141" s="337" t="s">
        <v>850</v>
      </c>
      <c r="O141" s="339"/>
      <c r="P141" s="340" t="s">
        <v>850</v>
      </c>
      <c r="Q141" s="341"/>
      <c r="R141" s="340" t="s">
        <v>879</v>
      </c>
      <c r="S141" s="341"/>
      <c r="T141" s="342" t="s">
        <v>873</v>
      </c>
      <c r="U141" s="343"/>
      <c r="V141" s="342" t="s">
        <v>875</v>
      </c>
      <c r="W141" s="344"/>
    </row>
    <row r="143" spans="1:23" x14ac:dyDescent="0.2">
      <c r="B143" s="130" t="s">
        <v>839</v>
      </c>
      <c r="C143" s="130" t="s">
        <v>840</v>
      </c>
      <c r="D143" s="130" t="s">
        <v>841</v>
      </c>
      <c r="E143" s="326" t="s">
        <v>842</v>
      </c>
      <c r="F143" s="327"/>
      <c r="G143" s="328"/>
      <c r="H143" s="326" t="s">
        <v>843</v>
      </c>
      <c r="I143" s="328"/>
      <c r="J143" s="326" t="s">
        <v>844</v>
      </c>
      <c r="K143" s="328"/>
      <c r="L143" s="326" t="s">
        <v>845</v>
      </c>
      <c r="M143" s="328"/>
      <c r="N143" s="326" t="s">
        <v>846</v>
      </c>
      <c r="O143" s="329"/>
    </row>
    <row r="144" spans="1:23" x14ac:dyDescent="0.2">
      <c r="B144" s="130" t="s">
        <v>847</v>
      </c>
      <c r="C144" s="130" t="s">
        <v>754</v>
      </c>
      <c r="D144" s="130" t="s">
        <v>755</v>
      </c>
      <c r="E144" s="326" t="s">
        <v>848</v>
      </c>
      <c r="F144" s="327"/>
      <c r="G144" s="328"/>
      <c r="H144" s="326" t="s">
        <v>849</v>
      </c>
      <c r="I144" s="328"/>
      <c r="J144" s="326" t="s">
        <v>757</v>
      </c>
      <c r="K144" s="328"/>
      <c r="L144" s="326" t="s">
        <v>764</v>
      </c>
      <c r="M144" s="328"/>
      <c r="N144" s="326" t="s">
        <v>765</v>
      </c>
      <c r="O144" s="329"/>
    </row>
    <row r="145" spans="1:15" x14ac:dyDescent="0.2">
      <c r="B145" s="130" t="s">
        <v>766</v>
      </c>
      <c r="C145" s="130" t="s">
        <v>767</v>
      </c>
      <c r="D145" s="130" t="s">
        <v>768</v>
      </c>
      <c r="E145" s="326" t="s">
        <v>794</v>
      </c>
      <c r="F145" s="327"/>
      <c r="G145" s="328"/>
      <c r="H145" s="326" t="s">
        <v>850</v>
      </c>
      <c r="I145" s="328"/>
      <c r="J145" s="326" t="s">
        <v>769</v>
      </c>
      <c r="K145" s="328"/>
      <c r="L145" s="326" t="s">
        <v>771</v>
      </c>
      <c r="M145" s="328"/>
      <c r="N145" s="326" t="s">
        <v>852</v>
      </c>
      <c r="O145" s="329"/>
    </row>
    <row r="146" spans="1:15" x14ac:dyDescent="0.2">
      <c r="B146" s="130" t="s">
        <v>853</v>
      </c>
      <c r="C146" s="130" t="s">
        <v>854</v>
      </c>
      <c r="D146" s="130" t="s">
        <v>855</v>
      </c>
      <c r="E146" s="326" t="s">
        <v>856</v>
      </c>
      <c r="F146" s="327"/>
      <c r="G146" s="328"/>
      <c r="H146" s="326" t="s">
        <v>857</v>
      </c>
      <c r="I146" s="328"/>
      <c r="J146" s="326" t="s">
        <v>859</v>
      </c>
      <c r="K146" s="328"/>
      <c r="L146" s="326" t="s">
        <v>858</v>
      </c>
      <c r="M146" s="328"/>
      <c r="N146" s="326" t="s">
        <v>860</v>
      </c>
      <c r="O146" s="329"/>
    </row>
    <row r="147" spans="1:15" x14ac:dyDescent="0.2">
      <c r="B147" s="130" t="s">
        <v>861</v>
      </c>
      <c r="C147" s="130" t="s">
        <v>862</v>
      </c>
      <c r="D147" s="130" t="s">
        <v>863</v>
      </c>
      <c r="E147" s="326" t="s">
        <v>864</v>
      </c>
      <c r="F147" s="327"/>
      <c r="G147" s="328"/>
      <c r="H147" s="326" t="s">
        <v>865</v>
      </c>
      <c r="I147" s="328"/>
      <c r="J147" s="326" t="s">
        <v>866</v>
      </c>
      <c r="K147" s="328"/>
      <c r="L147" s="326" t="s">
        <v>867</v>
      </c>
      <c r="M147" s="328"/>
      <c r="N147" s="326" t="s">
        <v>868</v>
      </c>
      <c r="O147" s="329"/>
    </row>
    <row r="148" spans="1:15" ht="18" x14ac:dyDescent="0.2">
      <c r="B148" s="130" t="s">
        <v>869</v>
      </c>
      <c r="C148" s="130" t="s">
        <v>885</v>
      </c>
      <c r="D148" s="130" t="s">
        <v>886</v>
      </c>
      <c r="E148" s="330"/>
      <c r="F148" s="331"/>
      <c r="G148" s="332"/>
      <c r="H148" s="330"/>
      <c r="I148" s="332"/>
      <c r="J148" s="330"/>
      <c r="K148" s="332"/>
      <c r="L148" s="330"/>
      <c r="M148" s="332"/>
      <c r="N148" s="330"/>
      <c r="O148" s="333"/>
    </row>
    <row r="151" spans="1:15" x14ac:dyDescent="0.2">
      <c r="A151" s="123">
        <v>42485</v>
      </c>
      <c r="B151" s="131" t="s">
        <v>839</v>
      </c>
      <c r="C151" s="131" t="s">
        <v>840</v>
      </c>
      <c r="D151" s="131" t="s">
        <v>841</v>
      </c>
      <c r="E151" s="353" t="s">
        <v>842</v>
      </c>
      <c r="F151" s="354"/>
      <c r="G151" s="355"/>
      <c r="H151" s="353" t="s">
        <v>843</v>
      </c>
      <c r="I151" s="355"/>
      <c r="J151" s="353" t="s">
        <v>844</v>
      </c>
      <c r="K151" s="355"/>
      <c r="L151" s="353" t="s">
        <v>845</v>
      </c>
      <c r="M151" s="355"/>
      <c r="N151" s="353" t="s">
        <v>846</v>
      </c>
      <c r="O151" s="359"/>
    </row>
    <row r="152" spans="1:15" x14ac:dyDescent="0.2">
      <c r="B152" s="131" t="s">
        <v>793</v>
      </c>
      <c r="C152" s="131" t="s">
        <v>794</v>
      </c>
      <c r="D152" s="131" t="s">
        <v>887</v>
      </c>
      <c r="E152" s="353" t="s">
        <v>859</v>
      </c>
      <c r="F152" s="354"/>
      <c r="G152" s="355"/>
      <c r="H152" s="353" t="s">
        <v>858</v>
      </c>
      <c r="I152" s="355"/>
      <c r="J152" s="353" t="s">
        <v>860</v>
      </c>
      <c r="K152" s="355"/>
      <c r="L152" s="353" t="s">
        <v>861</v>
      </c>
      <c r="M152" s="355"/>
      <c r="N152" s="353" t="s">
        <v>862</v>
      </c>
      <c r="O152" s="359"/>
    </row>
    <row r="153" spans="1:15" x14ac:dyDescent="0.2">
      <c r="B153" s="131" t="s">
        <v>863</v>
      </c>
      <c r="C153" s="131" t="s">
        <v>864</v>
      </c>
      <c r="D153" s="131" t="s">
        <v>865</v>
      </c>
      <c r="E153" s="353" t="s">
        <v>888</v>
      </c>
      <c r="F153" s="354"/>
      <c r="G153" s="355"/>
      <c r="H153" s="353" t="s">
        <v>870</v>
      </c>
      <c r="I153" s="355"/>
      <c r="J153" s="353" t="s">
        <v>891</v>
      </c>
      <c r="K153" s="355"/>
      <c r="L153" s="342" t="s">
        <v>889</v>
      </c>
      <c r="M153" s="343"/>
      <c r="N153" s="342" t="s">
        <v>890</v>
      </c>
      <c r="O153" s="344"/>
    </row>
    <row r="154" spans="1:15" x14ac:dyDescent="0.2">
      <c r="B154" s="152" t="s">
        <v>839</v>
      </c>
      <c r="C154" s="152" t="s">
        <v>840</v>
      </c>
      <c r="D154" s="152" t="s">
        <v>841</v>
      </c>
      <c r="E154" s="342" t="s">
        <v>842</v>
      </c>
      <c r="F154" s="350"/>
      <c r="G154" s="343"/>
      <c r="H154" s="342" t="s">
        <v>843</v>
      </c>
      <c r="I154" s="343"/>
      <c r="J154" s="342" t="s">
        <v>844</v>
      </c>
      <c r="K154" s="343"/>
      <c r="L154" s="342" t="s">
        <v>845</v>
      </c>
      <c r="M154" s="343"/>
      <c r="N154" s="342" t="s">
        <v>846</v>
      </c>
      <c r="O154" s="344"/>
    </row>
    <row r="155" spans="1:15" x14ac:dyDescent="0.2">
      <c r="B155" s="152" t="s">
        <v>794</v>
      </c>
      <c r="C155" s="152" t="s">
        <v>887</v>
      </c>
      <c r="D155" s="152" t="s">
        <v>859</v>
      </c>
      <c r="E155" s="342" t="s">
        <v>858</v>
      </c>
      <c r="F155" s="350"/>
      <c r="G155" s="343"/>
      <c r="H155" s="342" t="s">
        <v>860</v>
      </c>
      <c r="I155" s="343"/>
      <c r="J155" s="342" t="s">
        <v>861</v>
      </c>
      <c r="K155" s="343"/>
      <c r="L155" s="342" t="s">
        <v>862</v>
      </c>
      <c r="M155" s="343"/>
      <c r="N155" s="342" t="s">
        <v>894</v>
      </c>
      <c r="O155" s="344"/>
    </row>
    <row r="156" spans="1:15" x14ac:dyDescent="0.2">
      <c r="B156" s="179" t="s">
        <v>794</v>
      </c>
      <c r="C156" s="179" t="s">
        <v>887</v>
      </c>
      <c r="D156" s="179" t="s">
        <v>893</v>
      </c>
      <c r="E156" s="340" t="s">
        <v>892</v>
      </c>
      <c r="F156" s="345"/>
      <c r="G156" s="341"/>
      <c r="H156" s="337" t="s">
        <v>794</v>
      </c>
      <c r="I156" s="338"/>
      <c r="J156" s="337" t="s">
        <v>887</v>
      </c>
      <c r="K156" s="338"/>
      <c r="L156" s="337" t="s">
        <v>881</v>
      </c>
      <c r="M156" s="338"/>
      <c r="N156" s="337" t="s">
        <v>882</v>
      </c>
      <c r="O156" s="339"/>
    </row>
    <row r="157" spans="1:15" x14ac:dyDescent="0.2">
      <c r="B157" s="155" t="s">
        <v>793</v>
      </c>
      <c r="C157" s="155" t="s">
        <v>895</v>
      </c>
      <c r="D157" s="155" t="s">
        <v>896</v>
      </c>
      <c r="E157" s="334" t="s">
        <v>765</v>
      </c>
      <c r="F157" s="335"/>
      <c r="G157" s="336"/>
      <c r="H157" s="334" t="s">
        <v>897</v>
      </c>
      <c r="I157" s="336"/>
      <c r="J157" s="334" t="s">
        <v>898</v>
      </c>
      <c r="K157" s="336"/>
      <c r="L157" s="353" t="s">
        <v>899</v>
      </c>
      <c r="M157" s="355"/>
      <c r="N157" s="353" t="s">
        <v>900</v>
      </c>
      <c r="O157" s="359"/>
    </row>
  </sheetData>
  <mergeCells count="797">
    <mergeCell ref="E157:G157"/>
    <mergeCell ref="H157:I157"/>
    <mergeCell ref="J157:K157"/>
    <mergeCell ref="L157:M157"/>
    <mergeCell ref="N157:O157"/>
    <mergeCell ref="E155:G155"/>
    <mergeCell ref="H155:I155"/>
    <mergeCell ref="J155:K155"/>
    <mergeCell ref="L155:M155"/>
    <mergeCell ref="N155:O155"/>
    <mergeCell ref="E156:G156"/>
    <mergeCell ref="H156:I156"/>
    <mergeCell ref="J156:K156"/>
    <mergeCell ref="L156:M156"/>
    <mergeCell ref="N156:O156"/>
    <mergeCell ref="E153:G153"/>
    <mergeCell ref="H153:I153"/>
    <mergeCell ref="J153:K153"/>
    <mergeCell ref="L153:M153"/>
    <mergeCell ref="N153:O153"/>
    <mergeCell ref="E154:G154"/>
    <mergeCell ref="H154:I154"/>
    <mergeCell ref="J154:K154"/>
    <mergeCell ref="L154:M154"/>
    <mergeCell ref="N154:O154"/>
    <mergeCell ref="E151:G151"/>
    <mergeCell ref="H151:I151"/>
    <mergeCell ref="J151:K151"/>
    <mergeCell ref="L151:M151"/>
    <mergeCell ref="N151:O151"/>
    <mergeCell ref="E152:G152"/>
    <mergeCell ref="H152:I152"/>
    <mergeCell ref="J152:K152"/>
    <mergeCell ref="L152:M152"/>
    <mergeCell ref="N152:O152"/>
    <mergeCell ref="E131:G131"/>
    <mergeCell ref="H131:I131"/>
    <mergeCell ref="J131:K131"/>
    <mergeCell ref="L131:M131"/>
    <mergeCell ref="N131:O131"/>
    <mergeCell ref="E132:G132"/>
    <mergeCell ref="H132:I132"/>
    <mergeCell ref="J132:K132"/>
    <mergeCell ref="L132:M132"/>
    <mergeCell ref="N132:O132"/>
    <mergeCell ref="E129:G129"/>
    <mergeCell ref="H129:I129"/>
    <mergeCell ref="J129:K129"/>
    <mergeCell ref="L129:M129"/>
    <mergeCell ref="N129:O129"/>
    <mergeCell ref="E130:G130"/>
    <mergeCell ref="H130:I130"/>
    <mergeCell ref="J130:K130"/>
    <mergeCell ref="L130:M130"/>
    <mergeCell ref="N130:O130"/>
    <mergeCell ref="E127:G127"/>
    <mergeCell ref="H127:I127"/>
    <mergeCell ref="J127:K127"/>
    <mergeCell ref="L127:M127"/>
    <mergeCell ref="N127:O127"/>
    <mergeCell ref="E128:G128"/>
    <mergeCell ref="H128:I128"/>
    <mergeCell ref="J128:K128"/>
    <mergeCell ref="L128:M128"/>
    <mergeCell ref="N128:O128"/>
    <mergeCell ref="E125:G125"/>
    <mergeCell ref="H125:I125"/>
    <mergeCell ref="J125:K125"/>
    <mergeCell ref="L125:M125"/>
    <mergeCell ref="N125:O125"/>
    <mergeCell ref="E126:G126"/>
    <mergeCell ref="H126:I126"/>
    <mergeCell ref="J126:K126"/>
    <mergeCell ref="L126:M126"/>
    <mergeCell ref="N126:O126"/>
    <mergeCell ref="E112:G112"/>
    <mergeCell ref="H112:I112"/>
    <mergeCell ref="J112:K112"/>
    <mergeCell ref="L112:M112"/>
    <mergeCell ref="N112:O112"/>
    <mergeCell ref="E113:G113"/>
    <mergeCell ref="H113:I113"/>
    <mergeCell ref="J113:K113"/>
    <mergeCell ref="L113:M113"/>
    <mergeCell ref="N113:O113"/>
    <mergeCell ref="E110:G110"/>
    <mergeCell ref="H110:I110"/>
    <mergeCell ref="J110:K110"/>
    <mergeCell ref="L110:M110"/>
    <mergeCell ref="N110:O110"/>
    <mergeCell ref="E111:G111"/>
    <mergeCell ref="H111:I111"/>
    <mergeCell ref="J111:K111"/>
    <mergeCell ref="L111:M111"/>
    <mergeCell ref="N111:O111"/>
    <mergeCell ref="E108:G108"/>
    <mergeCell ref="H108:I108"/>
    <mergeCell ref="J108:K108"/>
    <mergeCell ref="L108:M108"/>
    <mergeCell ref="N108:O108"/>
    <mergeCell ref="E109:G109"/>
    <mergeCell ref="H109:I109"/>
    <mergeCell ref="J109:K109"/>
    <mergeCell ref="L109:M109"/>
    <mergeCell ref="N109:O109"/>
    <mergeCell ref="E106:G106"/>
    <mergeCell ref="H106:I106"/>
    <mergeCell ref="J106:K106"/>
    <mergeCell ref="L106:M106"/>
    <mergeCell ref="N106:O106"/>
    <mergeCell ref="E107:G107"/>
    <mergeCell ref="H107:I107"/>
    <mergeCell ref="J107:K107"/>
    <mergeCell ref="L107:M107"/>
    <mergeCell ref="N107:O107"/>
    <mergeCell ref="E88:G88"/>
    <mergeCell ref="H88:I88"/>
    <mergeCell ref="J88:K88"/>
    <mergeCell ref="L88:M88"/>
    <mergeCell ref="E89:G89"/>
    <mergeCell ref="H89:I89"/>
    <mergeCell ref="J89:K89"/>
    <mergeCell ref="L89:M89"/>
    <mergeCell ref="E85:G85"/>
    <mergeCell ref="H85:I85"/>
    <mergeCell ref="J85:K85"/>
    <mergeCell ref="L85:M85"/>
    <mergeCell ref="E86:G86"/>
    <mergeCell ref="H86:I86"/>
    <mergeCell ref="J86:K86"/>
    <mergeCell ref="L86:M86"/>
    <mergeCell ref="E87:G87"/>
    <mergeCell ref="H87:I87"/>
    <mergeCell ref="J87:K87"/>
    <mergeCell ref="L87:M87"/>
    <mergeCell ref="E82:G82"/>
    <mergeCell ref="H82:I82"/>
    <mergeCell ref="J82:K82"/>
    <mergeCell ref="L82:M82"/>
    <mergeCell ref="E83:G83"/>
    <mergeCell ref="H83:I83"/>
    <mergeCell ref="J83:K83"/>
    <mergeCell ref="L83:M83"/>
    <mergeCell ref="E84:G84"/>
    <mergeCell ref="H84:I84"/>
    <mergeCell ref="J84:K84"/>
    <mergeCell ref="L84:M84"/>
    <mergeCell ref="E70:G70"/>
    <mergeCell ref="H70:I70"/>
    <mergeCell ref="J70:K70"/>
    <mergeCell ref="L70:M70"/>
    <mergeCell ref="N70:O70"/>
    <mergeCell ref="P70:Q70"/>
    <mergeCell ref="R70:S70"/>
    <mergeCell ref="T70:U70"/>
    <mergeCell ref="V70:W70"/>
    <mergeCell ref="E69:G69"/>
    <mergeCell ref="H69:I69"/>
    <mergeCell ref="J69:K69"/>
    <mergeCell ref="L69:M69"/>
    <mergeCell ref="N69:O69"/>
    <mergeCell ref="P69:Q69"/>
    <mergeCell ref="R69:S69"/>
    <mergeCell ref="T69:U69"/>
    <mergeCell ref="V69:W69"/>
    <mergeCell ref="E68:G68"/>
    <mergeCell ref="H68:I68"/>
    <mergeCell ref="J68:K68"/>
    <mergeCell ref="L68:M68"/>
    <mergeCell ref="N68:O68"/>
    <mergeCell ref="P68:Q68"/>
    <mergeCell ref="R68:S68"/>
    <mergeCell ref="T68:U68"/>
    <mergeCell ref="V68:W68"/>
    <mergeCell ref="E67:G67"/>
    <mergeCell ref="H67:I67"/>
    <mergeCell ref="J67:K67"/>
    <mergeCell ref="L67:M67"/>
    <mergeCell ref="N67:O67"/>
    <mergeCell ref="P67:Q67"/>
    <mergeCell ref="R67:S67"/>
    <mergeCell ref="T67:U67"/>
    <mergeCell ref="V67:W67"/>
    <mergeCell ref="E66:G66"/>
    <mergeCell ref="H66:I66"/>
    <mergeCell ref="J66:K66"/>
    <mergeCell ref="L66:M66"/>
    <mergeCell ref="N66:O66"/>
    <mergeCell ref="P66:Q66"/>
    <mergeCell ref="R66:S66"/>
    <mergeCell ref="T66:U66"/>
    <mergeCell ref="V66:W66"/>
    <mergeCell ref="E65:G65"/>
    <mergeCell ref="H65:I65"/>
    <mergeCell ref="J65:K65"/>
    <mergeCell ref="L65:M65"/>
    <mergeCell ref="N65:O65"/>
    <mergeCell ref="P65:Q65"/>
    <mergeCell ref="R65:S65"/>
    <mergeCell ref="T65:U65"/>
    <mergeCell ref="V65:W65"/>
    <mergeCell ref="E64:G64"/>
    <mergeCell ref="H64:I64"/>
    <mergeCell ref="J64:K64"/>
    <mergeCell ref="L64:M64"/>
    <mergeCell ref="N64:O64"/>
    <mergeCell ref="P64:Q64"/>
    <mergeCell ref="R64:S64"/>
    <mergeCell ref="T64:U64"/>
    <mergeCell ref="V64:W64"/>
    <mergeCell ref="E63:G63"/>
    <mergeCell ref="H63:I63"/>
    <mergeCell ref="J63:K63"/>
    <mergeCell ref="L63:M63"/>
    <mergeCell ref="N63:O63"/>
    <mergeCell ref="P63:Q63"/>
    <mergeCell ref="R63:S63"/>
    <mergeCell ref="T63:U63"/>
    <mergeCell ref="V63:W63"/>
    <mergeCell ref="E46:G46"/>
    <mergeCell ref="H46:I46"/>
    <mergeCell ref="J46:K46"/>
    <mergeCell ref="L46:M46"/>
    <mergeCell ref="N46:O46"/>
    <mergeCell ref="E47:G47"/>
    <mergeCell ref="H47:I47"/>
    <mergeCell ref="J47:K47"/>
    <mergeCell ref="L47:M47"/>
    <mergeCell ref="N47:O47"/>
    <mergeCell ref="E44:G44"/>
    <mergeCell ref="H44:I44"/>
    <mergeCell ref="J44:K44"/>
    <mergeCell ref="L44:M44"/>
    <mergeCell ref="N44:O44"/>
    <mergeCell ref="E45:G45"/>
    <mergeCell ref="H45:I45"/>
    <mergeCell ref="J45:K45"/>
    <mergeCell ref="L45:M45"/>
    <mergeCell ref="N45:O45"/>
    <mergeCell ref="E42:G42"/>
    <mergeCell ref="H42:I42"/>
    <mergeCell ref="J42:K42"/>
    <mergeCell ref="L42:M42"/>
    <mergeCell ref="N42:O42"/>
    <mergeCell ref="E43:G43"/>
    <mergeCell ref="H43:I43"/>
    <mergeCell ref="J43:K43"/>
    <mergeCell ref="L43:M43"/>
    <mergeCell ref="N43:O43"/>
    <mergeCell ref="E40:G40"/>
    <mergeCell ref="H40:I40"/>
    <mergeCell ref="J40:K40"/>
    <mergeCell ref="L40:M40"/>
    <mergeCell ref="N40:O40"/>
    <mergeCell ref="E41:G41"/>
    <mergeCell ref="H41:I41"/>
    <mergeCell ref="J41:K41"/>
    <mergeCell ref="L41:M41"/>
    <mergeCell ref="N41:O41"/>
    <mergeCell ref="E38:G38"/>
    <mergeCell ref="H38:I38"/>
    <mergeCell ref="J38:K38"/>
    <mergeCell ref="L38:M38"/>
    <mergeCell ref="N38:O38"/>
    <mergeCell ref="E36:G36"/>
    <mergeCell ref="H36:I36"/>
    <mergeCell ref="J36:K36"/>
    <mergeCell ref="L36:M36"/>
    <mergeCell ref="N36:O36"/>
    <mergeCell ref="E37:G37"/>
    <mergeCell ref="H37:I37"/>
    <mergeCell ref="J37:K37"/>
    <mergeCell ref="L37:M37"/>
    <mergeCell ref="N37:O37"/>
    <mergeCell ref="E34:G34"/>
    <mergeCell ref="H34:I34"/>
    <mergeCell ref="J34:K34"/>
    <mergeCell ref="L34:M34"/>
    <mergeCell ref="N34:O34"/>
    <mergeCell ref="E35:G35"/>
    <mergeCell ref="H35:I35"/>
    <mergeCell ref="J35:K35"/>
    <mergeCell ref="L35:M35"/>
    <mergeCell ref="N35:O35"/>
    <mergeCell ref="E22:G22"/>
    <mergeCell ref="H22:I22"/>
    <mergeCell ref="J22:K22"/>
    <mergeCell ref="L22:M22"/>
    <mergeCell ref="N22:O22"/>
    <mergeCell ref="E20:G20"/>
    <mergeCell ref="H20:I20"/>
    <mergeCell ref="J20:K20"/>
    <mergeCell ref="L20:M20"/>
    <mergeCell ref="N20:O20"/>
    <mergeCell ref="E21:G21"/>
    <mergeCell ref="H21:I21"/>
    <mergeCell ref="J21:K21"/>
    <mergeCell ref="L21:M21"/>
    <mergeCell ref="N21:O21"/>
    <mergeCell ref="E18:G18"/>
    <mergeCell ref="H18:I18"/>
    <mergeCell ref="J18:K18"/>
    <mergeCell ref="L18:M18"/>
    <mergeCell ref="N18:O18"/>
    <mergeCell ref="P18:Q18"/>
    <mergeCell ref="R18:S18"/>
    <mergeCell ref="T18:U18"/>
    <mergeCell ref="V18:W18"/>
    <mergeCell ref="E17:G17"/>
    <mergeCell ref="H17:I17"/>
    <mergeCell ref="J17:K17"/>
    <mergeCell ref="L17:M17"/>
    <mergeCell ref="N17:O17"/>
    <mergeCell ref="P17:Q17"/>
    <mergeCell ref="R17:S17"/>
    <mergeCell ref="T17:U17"/>
    <mergeCell ref="V17:W17"/>
    <mergeCell ref="R15:S15"/>
    <mergeCell ref="T15:U15"/>
    <mergeCell ref="V15:W15"/>
    <mergeCell ref="E16:G16"/>
    <mergeCell ref="H16:I16"/>
    <mergeCell ref="J16:K16"/>
    <mergeCell ref="L16:M16"/>
    <mergeCell ref="N16:O16"/>
    <mergeCell ref="P16:Q16"/>
    <mergeCell ref="R16:S16"/>
    <mergeCell ref="E15:G15"/>
    <mergeCell ref="H15:I15"/>
    <mergeCell ref="J15:K15"/>
    <mergeCell ref="L15:M15"/>
    <mergeCell ref="N15:O15"/>
    <mergeCell ref="P15:Q15"/>
    <mergeCell ref="T16:U16"/>
    <mergeCell ref="V16:W16"/>
    <mergeCell ref="E14:G14"/>
    <mergeCell ref="H14:I14"/>
    <mergeCell ref="J14:K14"/>
    <mergeCell ref="L14:M14"/>
    <mergeCell ref="N14:O14"/>
    <mergeCell ref="P14:Q14"/>
    <mergeCell ref="R14:S14"/>
    <mergeCell ref="T14:U14"/>
    <mergeCell ref="V14:W14"/>
    <mergeCell ref="E13:G13"/>
    <mergeCell ref="H13:I13"/>
    <mergeCell ref="J13:K13"/>
    <mergeCell ref="L13:M13"/>
    <mergeCell ref="N13:O13"/>
    <mergeCell ref="P13:Q13"/>
    <mergeCell ref="R13:S13"/>
    <mergeCell ref="T13:U13"/>
    <mergeCell ref="V13:W13"/>
    <mergeCell ref="R11:S11"/>
    <mergeCell ref="T11:U11"/>
    <mergeCell ref="V11:W11"/>
    <mergeCell ref="E12:G12"/>
    <mergeCell ref="H12:I12"/>
    <mergeCell ref="J12:K12"/>
    <mergeCell ref="L12:M12"/>
    <mergeCell ref="N12:O12"/>
    <mergeCell ref="P12:Q12"/>
    <mergeCell ref="R12:S12"/>
    <mergeCell ref="E11:G11"/>
    <mergeCell ref="H11:I11"/>
    <mergeCell ref="J11:K11"/>
    <mergeCell ref="L11:M11"/>
    <mergeCell ref="N11:O11"/>
    <mergeCell ref="P11:Q11"/>
    <mergeCell ref="T12:U12"/>
    <mergeCell ref="V12:W12"/>
    <mergeCell ref="E9:G9"/>
    <mergeCell ref="H9:I9"/>
    <mergeCell ref="J9:K9"/>
    <mergeCell ref="L9:M9"/>
    <mergeCell ref="N9:O9"/>
    <mergeCell ref="P9:Q9"/>
    <mergeCell ref="R9:S9"/>
    <mergeCell ref="T9:U9"/>
    <mergeCell ref="V9:W9"/>
    <mergeCell ref="E8:G8"/>
    <mergeCell ref="H8:I8"/>
    <mergeCell ref="J8:K8"/>
    <mergeCell ref="L8:M8"/>
    <mergeCell ref="N8:O8"/>
    <mergeCell ref="P8:Q8"/>
    <mergeCell ref="R8:S8"/>
    <mergeCell ref="T8:U8"/>
    <mergeCell ref="V8:W8"/>
    <mergeCell ref="R6:S6"/>
    <mergeCell ref="T6:U6"/>
    <mergeCell ref="V6:W6"/>
    <mergeCell ref="E7:G7"/>
    <mergeCell ref="H7:I7"/>
    <mergeCell ref="J7:K7"/>
    <mergeCell ref="L7:M7"/>
    <mergeCell ref="N7:O7"/>
    <mergeCell ref="P7:Q7"/>
    <mergeCell ref="R7:S7"/>
    <mergeCell ref="E6:G6"/>
    <mergeCell ref="H6:I6"/>
    <mergeCell ref="J6:K6"/>
    <mergeCell ref="L6:M6"/>
    <mergeCell ref="N6:O6"/>
    <mergeCell ref="P6:Q6"/>
    <mergeCell ref="T7:U7"/>
    <mergeCell ref="V7:W7"/>
    <mergeCell ref="E5:G5"/>
    <mergeCell ref="H5:I5"/>
    <mergeCell ref="J5:K5"/>
    <mergeCell ref="L5:M5"/>
    <mergeCell ref="N5:O5"/>
    <mergeCell ref="P5:Q5"/>
    <mergeCell ref="R5:S5"/>
    <mergeCell ref="T5:U5"/>
    <mergeCell ref="V5:W5"/>
    <mergeCell ref="E4:G4"/>
    <mergeCell ref="H4:I4"/>
    <mergeCell ref="J4:K4"/>
    <mergeCell ref="L4:M4"/>
    <mergeCell ref="N4:O4"/>
    <mergeCell ref="P4:Q4"/>
    <mergeCell ref="R4:S4"/>
    <mergeCell ref="T4:U4"/>
    <mergeCell ref="V4:W4"/>
    <mergeCell ref="R2:S2"/>
    <mergeCell ref="T2:U2"/>
    <mergeCell ref="V2:W2"/>
    <mergeCell ref="E3:G3"/>
    <mergeCell ref="H3:I3"/>
    <mergeCell ref="J3:K3"/>
    <mergeCell ref="L3:M3"/>
    <mergeCell ref="N3:O3"/>
    <mergeCell ref="P3:Q3"/>
    <mergeCell ref="R3:S3"/>
    <mergeCell ref="E2:G2"/>
    <mergeCell ref="H2:I2"/>
    <mergeCell ref="J2:K2"/>
    <mergeCell ref="L2:M2"/>
    <mergeCell ref="N2:O2"/>
    <mergeCell ref="P2:Q2"/>
    <mergeCell ref="T3:U3"/>
    <mergeCell ref="V3:W3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E26:G26"/>
    <mergeCell ref="H26:I26"/>
    <mergeCell ref="J26:K26"/>
    <mergeCell ref="L26:M26"/>
    <mergeCell ref="N26:O26"/>
    <mergeCell ref="P26:Q26"/>
    <mergeCell ref="R26:S26"/>
    <mergeCell ref="T26:U26"/>
    <mergeCell ref="V26:W26"/>
    <mergeCell ref="E27:G27"/>
    <mergeCell ref="H27:I27"/>
    <mergeCell ref="J27:K27"/>
    <mergeCell ref="L27:M27"/>
    <mergeCell ref="N27:O27"/>
    <mergeCell ref="P27:Q27"/>
    <mergeCell ref="R27:S27"/>
    <mergeCell ref="T27:U27"/>
    <mergeCell ref="V27:W27"/>
    <mergeCell ref="E28:G28"/>
    <mergeCell ref="H28:I28"/>
    <mergeCell ref="J28:K28"/>
    <mergeCell ref="L28:M28"/>
    <mergeCell ref="N28:O28"/>
    <mergeCell ref="P28:Q28"/>
    <mergeCell ref="R28:S28"/>
    <mergeCell ref="T28:U28"/>
    <mergeCell ref="V28:W28"/>
    <mergeCell ref="E29:G29"/>
    <mergeCell ref="H29:I29"/>
    <mergeCell ref="J29:K29"/>
    <mergeCell ref="L29:M29"/>
    <mergeCell ref="N29:O29"/>
    <mergeCell ref="P29:Q29"/>
    <mergeCell ref="R29:S29"/>
    <mergeCell ref="T29:U29"/>
    <mergeCell ref="V29:W29"/>
    <mergeCell ref="E30:G30"/>
    <mergeCell ref="H30:I30"/>
    <mergeCell ref="J30:K30"/>
    <mergeCell ref="L30:M30"/>
    <mergeCell ref="N30:O30"/>
    <mergeCell ref="P30:Q30"/>
    <mergeCell ref="R30:S30"/>
    <mergeCell ref="T30:U30"/>
    <mergeCell ref="V30:W30"/>
    <mergeCell ref="E31:G31"/>
    <mergeCell ref="H31:I31"/>
    <mergeCell ref="J31:K31"/>
    <mergeCell ref="L31:M31"/>
    <mergeCell ref="N31:O31"/>
    <mergeCell ref="P31:Q31"/>
    <mergeCell ref="R31:S31"/>
    <mergeCell ref="T31:U31"/>
    <mergeCell ref="V31:W31"/>
    <mergeCell ref="E32:G32"/>
    <mergeCell ref="H32:I32"/>
    <mergeCell ref="J32:K32"/>
    <mergeCell ref="L32:M32"/>
    <mergeCell ref="N32:O32"/>
    <mergeCell ref="P32:Q32"/>
    <mergeCell ref="R32:S32"/>
    <mergeCell ref="T32:U32"/>
    <mergeCell ref="V32:W32"/>
    <mergeCell ref="E49:G49"/>
    <mergeCell ref="H49:I49"/>
    <mergeCell ref="J49:K49"/>
    <mergeCell ref="L49:M49"/>
    <mergeCell ref="N49:O49"/>
    <mergeCell ref="E50:G50"/>
    <mergeCell ref="H50:I50"/>
    <mergeCell ref="J50:K50"/>
    <mergeCell ref="L50:M50"/>
    <mergeCell ref="N50:O50"/>
    <mergeCell ref="E51:G51"/>
    <mergeCell ref="H51:I51"/>
    <mergeCell ref="J51:K51"/>
    <mergeCell ref="L51:M51"/>
    <mergeCell ref="N51:O51"/>
    <mergeCell ref="E52:G52"/>
    <mergeCell ref="H52:I52"/>
    <mergeCell ref="J52:K52"/>
    <mergeCell ref="L52:M52"/>
    <mergeCell ref="N52:O52"/>
    <mergeCell ref="E54:G54"/>
    <mergeCell ref="H54:I54"/>
    <mergeCell ref="J54:K54"/>
    <mergeCell ref="L54:M54"/>
    <mergeCell ref="N54:O54"/>
    <mergeCell ref="E55:G55"/>
    <mergeCell ref="H55:I55"/>
    <mergeCell ref="J55:K55"/>
    <mergeCell ref="L55:M55"/>
    <mergeCell ref="N55:O55"/>
    <mergeCell ref="E56:G56"/>
    <mergeCell ref="H56:I56"/>
    <mergeCell ref="J56:K56"/>
    <mergeCell ref="L56:M56"/>
    <mergeCell ref="N56:O56"/>
    <mergeCell ref="E57:G57"/>
    <mergeCell ref="H57:I57"/>
    <mergeCell ref="J57:K57"/>
    <mergeCell ref="L57:M57"/>
    <mergeCell ref="N57:O57"/>
    <mergeCell ref="E58:G58"/>
    <mergeCell ref="H58:I58"/>
    <mergeCell ref="J58:K58"/>
    <mergeCell ref="L58:M58"/>
    <mergeCell ref="N58:O58"/>
    <mergeCell ref="E59:G59"/>
    <mergeCell ref="H59:I59"/>
    <mergeCell ref="J59:K59"/>
    <mergeCell ref="L59:M59"/>
    <mergeCell ref="N59:O59"/>
    <mergeCell ref="E60:G60"/>
    <mergeCell ref="H60:I60"/>
    <mergeCell ref="J60:K60"/>
    <mergeCell ref="L60:M60"/>
    <mergeCell ref="N60:O60"/>
    <mergeCell ref="E61:G61"/>
    <mergeCell ref="H61:I61"/>
    <mergeCell ref="J61:K61"/>
    <mergeCell ref="L61:M61"/>
    <mergeCell ref="N61:O61"/>
    <mergeCell ref="E72:G72"/>
    <mergeCell ref="H72:I72"/>
    <mergeCell ref="J72:K72"/>
    <mergeCell ref="L72:M72"/>
    <mergeCell ref="N72:O72"/>
    <mergeCell ref="E73:G73"/>
    <mergeCell ref="H73:I73"/>
    <mergeCell ref="J73:K73"/>
    <mergeCell ref="L73:M73"/>
    <mergeCell ref="N73:O73"/>
    <mergeCell ref="E74:G74"/>
    <mergeCell ref="H74:I74"/>
    <mergeCell ref="J74:K74"/>
    <mergeCell ref="L74:M74"/>
    <mergeCell ref="N74:O74"/>
    <mergeCell ref="E75:G75"/>
    <mergeCell ref="H75:I75"/>
    <mergeCell ref="J75:K75"/>
    <mergeCell ref="L75:M75"/>
    <mergeCell ref="N75:O75"/>
    <mergeCell ref="E76:G76"/>
    <mergeCell ref="H76:I76"/>
    <mergeCell ref="J76:K76"/>
    <mergeCell ref="L76:M76"/>
    <mergeCell ref="N76:O76"/>
    <mergeCell ref="E77:G77"/>
    <mergeCell ref="H77:I77"/>
    <mergeCell ref="J77:K77"/>
    <mergeCell ref="L77:M77"/>
    <mergeCell ref="N77:O77"/>
    <mergeCell ref="E78:G78"/>
    <mergeCell ref="H78:I78"/>
    <mergeCell ref="J78:K78"/>
    <mergeCell ref="L78:M78"/>
    <mergeCell ref="N78:O78"/>
    <mergeCell ref="E79:G79"/>
    <mergeCell ref="H79:I79"/>
    <mergeCell ref="J79:K79"/>
    <mergeCell ref="L79:M79"/>
    <mergeCell ref="N79:O79"/>
    <mergeCell ref="E97:G97"/>
    <mergeCell ref="H97:I97"/>
    <mergeCell ref="J97:K97"/>
    <mergeCell ref="L97:M97"/>
    <mergeCell ref="N97:O97"/>
    <mergeCell ref="E98:G98"/>
    <mergeCell ref="H98:I98"/>
    <mergeCell ref="J98:K98"/>
    <mergeCell ref="L98:M98"/>
    <mergeCell ref="N98:O98"/>
    <mergeCell ref="E99:G99"/>
    <mergeCell ref="H99:I99"/>
    <mergeCell ref="J99:K99"/>
    <mergeCell ref="L99:M99"/>
    <mergeCell ref="N99:O99"/>
    <mergeCell ref="E100:G100"/>
    <mergeCell ref="H100:I100"/>
    <mergeCell ref="J100:K100"/>
    <mergeCell ref="L100:M100"/>
    <mergeCell ref="N100:O100"/>
    <mergeCell ref="E101:G101"/>
    <mergeCell ref="H101:I101"/>
    <mergeCell ref="J101:K101"/>
    <mergeCell ref="L101:M101"/>
    <mergeCell ref="N101:O101"/>
    <mergeCell ref="E102:G102"/>
    <mergeCell ref="H102:I102"/>
    <mergeCell ref="J102:K102"/>
    <mergeCell ref="L102:M102"/>
    <mergeCell ref="N102:O102"/>
    <mergeCell ref="E103:G103"/>
    <mergeCell ref="H103:I103"/>
    <mergeCell ref="J103:K103"/>
    <mergeCell ref="L103:M103"/>
    <mergeCell ref="N103:O103"/>
    <mergeCell ref="E104:G104"/>
    <mergeCell ref="H104:I104"/>
    <mergeCell ref="J104:K104"/>
    <mergeCell ref="L104:M104"/>
    <mergeCell ref="N104:O104"/>
    <mergeCell ref="E116:G116"/>
    <mergeCell ref="H116:I116"/>
    <mergeCell ref="J116:K116"/>
    <mergeCell ref="L116:M116"/>
    <mergeCell ref="N116:O116"/>
    <mergeCell ref="E117:G117"/>
    <mergeCell ref="H117:I117"/>
    <mergeCell ref="J117:K117"/>
    <mergeCell ref="L117:M117"/>
    <mergeCell ref="N117:O117"/>
    <mergeCell ref="E118:G118"/>
    <mergeCell ref="H118:I118"/>
    <mergeCell ref="J118:K118"/>
    <mergeCell ref="L118:M118"/>
    <mergeCell ref="N118:O118"/>
    <mergeCell ref="E119:G119"/>
    <mergeCell ref="H119:I119"/>
    <mergeCell ref="J119:K119"/>
    <mergeCell ref="L119:M119"/>
    <mergeCell ref="N119:O119"/>
    <mergeCell ref="E120:G120"/>
    <mergeCell ref="H120:I120"/>
    <mergeCell ref="J120:K120"/>
    <mergeCell ref="L120:M120"/>
    <mergeCell ref="N120:O120"/>
    <mergeCell ref="E121:G121"/>
    <mergeCell ref="H121:I121"/>
    <mergeCell ref="J121:K121"/>
    <mergeCell ref="L121:M121"/>
    <mergeCell ref="N121:O121"/>
    <mergeCell ref="E122:G122"/>
    <mergeCell ref="H122:I122"/>
    <mergeCell ref="J122:K122"/>
    <mergeCell ref="L122:M122"/>
    <mergeCell ref="N122:O122"/>
    <mergeCell ref="E123:G123"/>
    <mergeCell ref="H123:I123"/>
    <mergeCell ref="J123:K123"/>
    <mergeCell ref="L123:M123"/>
    <mergeCell ref="N123:O123"/>
    <mergeCell ref="E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E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E136:G136"/>
    <mergeCell ref="H136:I136"/>
    <mergeCell ref="J136:K136"/>
    <mergeCell ref="L136:M136"/>
    <mergeCell ref="N136:O136"/>
    <mergeCell ref="P136:Q136"/>
    <mergeCell ref="R136:S136"/>
    <mergeCell ref="T136:U136"/>
    <mergeCell ref="V136:W136"/>
    <mergeCell ref="E137:G137"/>
    <mergeCell ref="H137:I137"/>
    <mergeCell ref="J137:K137"/>
    <mergeCell ref="L137:M137"/>
    <mergeCell ref="N137:O137"/>
    <mergeCell ref="P137:Q137"/>
    <mergeCell ref="R137:S137"/>
    <mergeCell ref="T137:U137"/>
    <mergeCell ref="V137:W137"/>
    <mergeCell ref="E138:G138"/>
    <mergeCell ref="H138:I138"/>
    <mergeCell ref="J138:K138"/>
    <mergeCell ref="L138:M138"/>
    <mergeCell ref="N138:O138"/>
    <mergeCell ref="P138:Q138"/>
    <mergeCell ref="R138:S138"/>
    <mergeCell ref="T138:U138"/>
    <mergeCell ref="V138:W138"/>
    <mergeCell ref="E139:G139"/>
    <mergeCell ref="H139:I139"/>
    <mergeCell ref="J139:K139"/>
    <mergeCell ref="L139:M139"/>
    <mergeCell ref="N139:O139"/>
    <mergeCell ref="P139:Q139"/>
    <mergeCell ref="R139:S139"/>
    <mergeCell ref="T139:U139"/>
    <mergeCell ref="V139:W139"/>
    <mergeCell ref="E140:G140"/>
    <mergeCell ref="H140:I140"/>
    <mergeCell ref="J140:K140"/>
    <mergeCell ref="L140:M140"/>
    <mergeCell ref="N140:O140"/>
    <mergeCell ref="P140:Q140"/>
    <mergeCell ref="R140:S140"/>
    <mergeCell ref="T140:U140"/>
    <mergeCell ref="V140:W140"/>
    <mergeCell ref="E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E143:G143"/>
    <mergeCell ref="H143:I143"/>
    <mergeCell ref="J143:K143"/>
    <mergeCell ref="L143:M143"/>
    <mergeCell ref="N143:O143"/>
    <mergeCell ref="E144:G144"/>
    <mergeCell ref="H144:I144"/>
    <mergeCell ref="J144:K144"/>
    <mergeCell ref="L144:M144"/>
    <mergeCell ref="N144:O144"/>
    <mergeCell ref="E145:G145"/>
    <mergeCell ref="H145:I145"/>
    <mergeCell ref="J145:K145"/>
    <mergeCell ref="L145:M145"/>
    <mergeCell ref="N145:O145"/>
    <mergeCell ref="E146:G146"/>
    <mergeCell ref="H146:I146"/>
    <mergeCell ref="J146:K146"/>
    <mergeCell ref="L146:M146"/>
    <mergeCell ref="N146:O146"/>
    <mergeCell ref="E147:G147"/>
    <mergeCell ref="H147:I147"/>
    <mergeCell ref="J147:K147"/>
    <mergeCell ref="L147:M147"/>
    <mergeCell ref="N147:O147"/>
    <mergeCell ref="E148:G148"/>
    <mergeCell ref="H148:I148"/>
    <mergeCell ref="J148:K148"/>
    <mergeCell ref="L148:M148"/>
    <mergeCell ref="N148:O14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Primer testing</vt:lpstr>
      <vt:lpstr>Old sample names</vt:lpstr>
      <vt:lpstr>'Primer testing'!Print_Area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Eigentum der ETH-Zürich</dc:creator>
  <cp:lastModifiedBy>Kaech, Heidi</cp:lastModifiedBy>
  <cp:lastPrinted>2016-04-25T08:30:45Z</cp:lastPrinted>
  <dcterms:created xsi:type="dcterms:W3CDTF">1998-04-01T11:59:58Z</dcterms:created>
  <dcterms:modified xsi:type="dcterms:W3CDTF">2016-04-28T08:08:34Z</dcterms:modified>
</cp:coreProperties>
</file>